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000" windowHeight="6585" activeTab="1"/>
  </bookViews>
  <sheets>
    <sheet name="субъекты РФ" sheetId="1" r:id="rId1"/>
    <sheet name="МСУ" sheetId="2" r:id="rId2"/>
    <sheet name="Лист3" sheetId="3" r:id="rId3"/>
  </sheets>
  <definedNames>
    <definedName name="_xlnm.Print_Titles" localSheetId="1">'МСУ'!$8:$11</definedName>
    <definedName name="_xlnm.Print_Titles" localSheetId="0">'субъекты РФ'!$5:$8</definedName>
    <definedName name="_xlnm.Print_Area" localSheetId="1">'МСУ'!$C$2:$AC$254</definedName>
    <definedName name="_xlnm.Print_Area" localSheetId="0">'субъекты РФ'!$A$2:$Y$292</definedName>
  </definedNames>
  <calcPr fullCalcOnLoad="1"/>
</workbook>
</file>

<file path=xl/sharedStrings.xml><?xml version="1.0" encoding="utf-8"?>
<sst xmlns="http://schemas.openxmlformats.org/spreadsheetml/2006/main" count="4004" uniqueCount="3435">
  <si>
    <t>TABLENAME=UTBL_OBJ1000150|FIELDS=D_KA1,D_KA2|VALUES=3000450,3000034</t>
  </si>
  <si>
    <t>TABLENAME=UTBL_OBJ1000150|FIELDS=D_KA1,D_KA2|VALUES=3000450,3000035</t>
  </si>
  <si>
    <t>TABLENAME=UTBL_OBJ1000150|FIELDS=D_KA1,D_KA2|VALUES=3000450,3000036</t>
  </si>
  <si>
    <t>TABLENAME=UTBL_OBJ1000150|FIELDS=D_KA1,D_KA2|VALUES=3000450,3000037</t>
  </si>
  <si>
    <t>TABLENAME=UTBL_OBJ1000150|FIELDS=D_KA1,D_KA2|VALUES=3000450,3000038</t>
  </si>
  <si>
    <t>TABLENAME=UTBL_OBJ1000150|FIELDS=D_KA1,D_KA2|VALUES=3000450,3000040</t>
  </si>
  <si>
    <t>TABLENAME=UTBL_OBJ1000150|FIELDS=D_KA1,D_KA2|VALUES=3000450,3000041</t>
  </si>
  <si>
    <t>TABLENAME=UTBL_OBJ1000150|FIELDS=D_KA1,D_KA2|VALUES=3000450,3000042</t>
  </si>
  <si>
    <t>TABLENAME=UTBL_OBJ1000150|FIELDS=D_KA1,D_KA2|VALUES=3000450,3000043</t>
  </si>
  <si>
    <t>TABLENAME=UTBL_OBJ1000150|FIELDS=D_KA1,D_KA2|VALUES=3000450,3000045</t>
  </si>
  <si>
    <t>TABLENAME=UTBL_OBJ1000150|FIELDS=D_KA1,D_KA2|VALUES=3000450,3000046</t>
  </si>
  <si>
    <t>TABLENAME=UTBL_OBJ1000150|FIELDS=D_KA1,D_KA2|VALUES=3000450,3000024</t>
  </si>
  <si>
    <t>TABLENAME=UTBL_OBJ1000150|FIELDS=D_KA1,D_KA2|VALUES=3000543,3000034</t>
  </si>
  <si>
    <t>TABLENAME=UTBL_OBJ1000150|FIELDS=D_KA1,D_KA2|VALUES=3000543,3000035</t>
  </si>
  <si>
    <t>TABLENAME=UTBL_OBJ1000150|FIELDS=D_KA1,D_KA2|VALUES=3000543,3000036</t>
  </si>
  <si>
    <t>TABLENAME=UTBL_OBJ1000150|FIELDS=D_KA1,D_KA2|VALUES=3000543,3000037</t>
  </si>
  <si>
    <t>TABLENAME=UTBL_OBJ1000150|FIELDS=D_KA1,D_KA2|VALUES=3000543,3000038</t>
  </si>
  <si>
    <t>TABLENAME=UTBL_OBJ1000150|FIELDS=D_KA1,D_KA2|VALUES=3000487,3000035</t>
  </si>
  <si>
    <t>TABLENAME=UTBL_OBJ1000150|FIELDS=D_KA1,D_KA2|VALUES=3000487,3000036</t>
  </si>
  <si>
    <t>TABLENAME=UTBL_OBJ1000150|FIELDS=D_KA1,D_KA2|VALUES=3000487,3000037</t>
  </si>
  <si>
    <t>TABLENAME=UTBL_OBJ1000150|FIELDS=D_KA1,D_KA2|VALUES=3000487,3000038</t>
  </si>
  <si>
    <t>TABLENAME=UTBL_OBJ1000150|FIELDS=D_KA1,D_KA2|VALUES=3000487,3000040</t>
  </si>
  <si>
    <t>TABLENAME=UTBL_OBJ1000150|FIELDS=D_KA1,D_KA2|VALUES=3000487,3000041</t>
  </si>
  <si>
    <t>TABLENAME=UTBL_OBJ1000150|FIELDS=D_KA1,D_KA2|VALUES=3000487,3000042</t>
  </si>
  <si>
    <t>TABLENAME=UTBL_OBJ1000150|FIELDS=D_KA1,D_KA2|VALUES=3000487,3000043</t>
  </si>
  <si>
    <t>TABLENAME=UTBL_OBJ1000150|FIELDS=D_KA1,D_KA2|VALUES=3000487,3000045</t>
  </si>
  <si>
    <t>TABLENAME=UTBL_OBJ1000150|FIELDS=D_KA1,D_KA2|VALUES=3000487,3000046</t>
  </si>
  <si>
    <t>TABLENAME=UTBL_OBJ1000150|FIELDS=D_KA1,D_KA2|VALUES=3000487,3000024</t>
  </si>
  <si>
    <t>TABLENAME=UTBL_OBJ1000150|FIELDS=D_KA1,D_KA2|VALUES=3000542,3000024</t>
  </si>
  <si>
    <t>РС-А-4600</t>
  </si>
  <si>
    <t>статья 24</t>
  </si>
  <si>
    <t>Закон РФ от 09.10.92 № 36121 "Основы законодательства Российской Федерации о культуре"</t>
  </si>
  <si>
    <t>статья 39</t>
  </si>
  <si>
    <t>Закон Чувашской республики от 08.102001 г. № 47 "О физической культуре и спорте в Чувашской республике"</t>
  </si>
  <si>
    <t>статья 7</t>
  </si>
  <si>
    <t>20.10.01 не установлен</t>
  </si>
  <si>
    <t>TABLENAME=UTBL_OBJ1000150|FIELDS=D_KA1,D_KA2|VALUES=3000448,3000022</t>
  </si>
  <si>
    <t>TABLENAME=UTBL_OBJ1000150|FIELDS=D_KA1,D_KA2|VALUES=3000448,3000033</t>
  </si>
  <si>
    <t>TABLENAME=UTBL_OBJ1000150|FIELDS=D_KA1,D_KA2|VALUES=3000448,3000034</t>
  </si>
  <si>
    <t>TABLENAME=UTBL_OBJ1000150|FIELDS=D_KA1,D_KA2|VALUES=3000092,3000046</t>
  </si>
  <si>
    <t>TABLENAME=UTBL_OBJ1000150|FIELDS=D_KA1,D_KA2|VALUES=3000062,3000040</t>
  </si>
  <si>
    <t>TABLENAME=UTBL_OBJ1000150|FIELDS=D_KA1,D_KA2|VALUES=3000062,3000041</t>
  </si>
  <si>
    <t>TABLENAME=UTBL_OBJ1000150|FIELDS=D_KA1,D_KA2|VALUES=3000062,3000042</t>
  </si>
  <si>
    <t>TABLENAME=UTBL_OBJ1000150|FIELDS=D_KA1,D_KA2|VALUES=3000062,3000043</t>
  </si>
  <si>
    <t>TABLENAME=UTBL_OBJ1000150|FIELDS=D_KA1,D_KA2|VALUES=3000062,3000045</t>
  </si>
  <si>
    <t>TABLENAME=UTBL_OBJ1000150|FIELDS=D_KA1,D_KA2|VALUES=3000062,3000046</t>
  </si>
  <si>
    <t>TABLENAME=UTBL_OBJ1000150|FIELDS=D_KA1,D_KA2|VALUES=3000062,3000024</t>
  </si>
  <si>
    <t>209</t>
  </si>
  <si>
    <t>TABLENAME=UTBL_OBJ1000150|FIELDS=D_KA1,D_KA2|VALUES=3000462,3000035</t>
  </si>
  <si>
    <t>TABLENAME=UTBL_OBJ1000150|FIELDS=D_KA1,D_KA2|VALUES=3000462,3000036</t>
  </si>
  <si>
    <t>TABLENAME=UTBL_OBJ1000150|FIELDS=D_KA1,D_KA2|VALUES=3000462,3000037</t>
  </si>
  <si>
    <t>TABLENAME=UTBL_OBJ1000150|FIELDS=D_KA1,D_KA2|VALUES=3000462,3000038</t>
  </si>
  <si>
    <t>TABLENAME=UTBL_OBJ1000150|FIELDS=D_KA1,D_KA2|VALUES=3000462,3000040</t>
  </si>
  <si>
    <t>ИТОГО расходные обязательства муниципальных районов</t>
  </si>
  <si>
    <t>TABLENAME=UTBL_OBJ1000150|FIELDS=D_KA1,D_KA2|VALUES=3000469,3000045</t>
  </si>
  <si>
    <t>TABLENAME=UTBL_OBJ1000150|FIELDS=D_KA1,D_KA2|VALUES=3000469,3000046</t>
  </si>
  <si>
    <t>TABLENAME=UTBL_OBJ1000150|FIELDS=D_KA1,D_KA2|VALUES=3000469,3000024</t>
  </si>
  <si>
    <t>РС-А-1004</t>
  </si>
  <si>
    <t>TABLENAME=UTBL_OBJ1000150|FIELDS=D_KA1,D_KA2|VALUES=3000470,3000022</t>
  </si>
  <si>
    <t>TABLENAME=UTBL_OBJ1000150|FIELDS=D_KA1,D_KA2|VALUES=3000470,3000033</t>
  </si>
  <si>
    <t>Доплата к госпенсии</t>
  </si>
  <si>
    <t>другие вопросы в области здравоохранения</t>
  </si>
  <si>
    <t>0111</t>
  </si>
  <si>
    <t>приобретнеие коммунальной техники</t>
  </si>
  <si>
    <t>субсидии на поощрение лучших учителей</t>
  </si>
  <si>
    <t>субсидии на строительство улично-дорожной сети в сельских населенных пунктах</t>
  </si>
  <si>
    <t>субсидии на капитальный ремонт объектов социально-культурной сферы</t>
  </si>
  <si>
    <t>межбюджетные трансферты на обеспечение сбалансированности бюджетов в случае недопоступления НДФЛ</t>
  </si>
  <si>
    <t>РП-А-3200</t>
  </si>
  <si>
    <t>содержание и развитие аэропортов и аэродромов гражданской авиации, находящихся в собственности субъекта Российской Федерации</t>
  </si>
  <si>
    <t>РС-А-3205</t>
  </si>
  <si>
    <t>РС-А-3402</t>
  </si>
  <si>
    <t>РС-А-3403</t>
  </si>
  <si>
    <t>РС-А-3404</t>
  </si>
  <si>
    <t>РС-А-4101</t>
  </si>
  <si>
    <t>РС-А-4102</t>
  </si>
  <si>
    <t>РС-А-4103</t>
  </si>
  <si>
    <t>РС-А-4104</t>
  </si>
  <si>
    <t>РС-А-4401</t>
  </si>
  <si>
    <t>РС-А-4402</t>
  </si>
  <si>
    <t>РС-А-4801</t>
  </si>
  <si>
    <t>РС-А-4802</t>
  </si>
  <si>
    <t>РС-А-4803</t>
  </si>
  <si>
    <t>РС-А-4804</t>
  </si>
  <si>
    <t>РС-А-5001</t>
  </si>
  <si>
    <t>РС-А-5002</t>
  </si>
  <si>
    <t>РС-А-5003</t>
  </si>
  <si>
    <t>РС-А-5004</t>
  </si>
  <si>
    <t>РС-А-5401</t>
  </si>
  <si>
    <t>РС-А-5402</t>
  </si>
  <si>
    <t>РС-А-5403</t>
  </si>
  <si>
    <t>РС-А-5404</t>
  </si>
  <si>
    <t>РС-А-5801</t>
  </si>
  <si>
    <t>РС-А-5802</t>
  </si>
  <si>
    <t>РС-А-5803</t>
  </si>
  <si>
    <t>РС-А-5804</t>
  </si>
  <si>
    <t>РС-А-6601</t>
  </si>
  <si>
    <t>РС-А-6602</t>
  </si>
  <si>
    <t>РС-А-6603</t>
  </si>
  <si>
    <t>РС-А-6604</t>
  </si>
  <si>
    <t>РС-А-7200</t>
  </si>
  <si>
    <t>РС-А-7101</t>
  </si>
  <si>
    <t>РС-А-7102</t>
  </si>
  <si>
    <t>РС-А-7103</t>
  </si>
  <si>
    <t>РС-А-7104</t>
  </si>
  <si>
    <t>РМ-А-4600</t>
  </si>
  <si>
    <t>строительство очистных сооружений</t>
  </si>
  <si>
    <t>переселение граждан из аварийного и ветхого жилья</t>
  </si>
  <si>
    <t xml:space="preserve"> 0106 </t>
  </si>
  <si>
    <t>0701</t>
  </si>
  <si>
    <t xml:space="preserve">  0707</t>
  </si>
  <si>
    <t>Резервный фонд</t>
  </si>
  <si>
    <t>музеи и выставки</t>
  </si>
  <si>
    <t>TABLENAME=UTBL_OBJ1000150|FIELDS=D_KA1,D_KA2|VALUES=3000564,3000022</t>
  </si>
  <si>
    <t>TABLENAME=UTBL_OBJ1000150|FIELDS=D_KA1,D_KA2|VALUES=3000564,3000033</t>
  </si>
  <si>
    <t>TABLENAME=UTBL_OBJ1000150|FIELDS=D_KA1,D_KA2|VALUES=3000482,3000034</t>
  </si>
  <si>
    <t>TABLENAME=UTBL_OBJ1000150|FIELDS=D_KA1,D_KA2|VALUES=3000536,3000041</t>
  </si>
  <si>
    <t>TABLENAME=UTBL_OBJ1000150|FIELDS=D_KA1,D_KA2|VALUES=3000564,3000041</t>
  </si>
  <si>
    <t>TABLENAME=UTBL_OBJ1000150|FIELDS=D_KA1,D_KA2|VALUES=3000564,3000042</t>
  </si>
  <si>
    <t>1004</t>
  </si>
  <si>
    <t>гл. 3, ч.1,статья 15 пункт 13</t>
  </si>
  <si>
    <t>гл.1, ч.1, статья 9 пункт 12</t>
  </si>
  <si>
    <t>статья7, пункт13</t>
  </si>
  <si>
    <t>РП-А-2700</t>
  </si>
  <si>
    <t>TABLENAME=UTBL_OBJ1000150|FIELDS=D_KA1,D_KA2|VALUES=3000077,3000036</t>
  </si>
  <si>
    <t>TABLENAME=UTBL_OBJ1000150|FIELDS=D_KA1,D_KA2|VALUES=3000077,3000037</t>
  </si>
  <si>
    <t>TABLENAME=UTBL_OBJ1000150|FIELDS=D_KA1,D_KA2|VALUES=3000077,3000038</t>
  </si>
  <si>
    <t>TABLENAME=UTBL_OBJ1000150|FIELDS=D_KA1,D_KA2|VALUES=3000561,3000024</t>
  </si>
  <si>
    <t>РП-А-3000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</si>
  <si>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</si>
  <si>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</si>
  <si>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РП-А-1300</t>
  </si>
  <si>
    <t>РП-А-1700</t>
  </si>
  <si>
    <t>TABLENAME=UTBL_OBJ1000150|FIELDS=D_KA1,D_KA2|VALUES=3000565,3000045</t>
  </si>
  <si>
    <t>TABLENAME=UTBL_OBJ1000150|FIELDS=D_KA1,D_KA2|VALUES=3000565,3000046</t>
  </si>
  <si>
    <t>TABLENAME=UTBL_OBJ1000150|FIELDS=D_KA1,D_KA2|VALUES=3000565,3000024</t>
  </si>
  <si>
    <t>РС-А-5601</t>
  </si>
  <si>
    <t>TABLENAME=UTBL_OBJ1000150|FIELDS=D_KA1,D_KA2|VALUES=3000566,3000022</t>
  </si>
  <si>
    <t xml:space="preserve">Закон Чувашской Республики от 18 октября 2004 г. N 19" Об организации местного самоуправления в ЧР" ( с изменениями)  ;      Соглашение о минимальной заработной плате в Чувашской Республике,Закон Чувашской Республики от 27 мая 1993 г. № 22 "О культуре" ;     </t>
  </si>
  <si>
    <t>реконструкция теплотрассы</t>
  </si>
  <si>
    <t>РМ-А-2400</t>
  </si>
  <si>
    <t>TABLENAME=UTBL_OBJ1000150|FIELDS=D_KA1,D_KA2|VALUES=3000566,3000033</t>
  </si>
  <si>
    <t>Закон Чувашской Республики от 18 октября 2004 г. N 19" Об организации местного самоуправления в ЧР" ( с изменениями);Закон Чувашской республики от 08.102001 г. № 47 "О физической культуре и спорте в Чувашской республике"</t>
  </si>
  <si>
    <t>гл.1, ч.1, статья 9;статья 7</t>
  </si>
  <si>
    <t>01.01.06 не установлен;20.10.01 не установлен</t>
  </si>
  <si>
    <t>Закон Чувашской Республики от 30.11.2006 г. № 55 " О наделении органов местного самоуправления в Чувашской Республике отдельными государственными полномочиями"</t>
  </si>
  <si>
    <t>статья 1</t>
  </si>
  <si>
    <t>30.11.2006г.</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</si>
  <si>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</si>
  <si>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</si>
  <si>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</si>
  <si>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</si>
  <si>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</si>
  <si>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</si>
  <si>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</si>
  <si>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</si>
  <si>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</si>
  <si>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</si>
  <si>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</si>
  <si>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</si>
  <si>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</si>
  <si>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</si>
  <si>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</si>
  <si>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</si>
  <si>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</si>
  <si>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</si>
  <si>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</si>
  <si>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TABLENAME=UTBL_OBJ1000150|FIELDS=D_KA1,D_KA2|VALUES=3000070,3000035</t>
  </si>
  <si>
    <t>TABLENAME=UTBL_OBJ1000150|FIELDS=D_KA1,D_KA2|VALUES=3000070,3000036</t>
  </si>
  <si>
    <t>TABLENAME=UTBL_OBJ1000150|FIELDS=D_KA1,D_KA2|VALUES=3000070,3000037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</si>
  <si>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</si>
  <si>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РМ-А-1500</t>
  </si>
  <si>
    <t>РП-А-2200</t>
  </si>
  <si>
    <t>РП-А-2000</t>
  </si>
  <si>
    <t>TABLENAME=UTBL_OBJ1000150|FIELDS=D_KA1,D_KA2|VALUES=3000516,3000038</t>
  </si>
  <si>
    <t>РП-А-4000</t>
  </si>
  <si>
    <t>Гл.2,ст.7</t>
  </si>
  <si>
    <t>РМ-А-2800</t>
  </si>
  <si>
    <t>УТВЕРЖДАЮ:</t>
  </si>
  <si>
    <t>1.1.43.</t>
  </si>
  <si>
    <t>2.1.39</t>
  </si>
  <si>
    <t>2.1.41</t>
  </si>
  <si>
    <t>TABLENAME=UTBL_OBJ1000150|FIELDS=D_KA1,D_KA2|VALUES=3000448,3000046</t>
  </si>
  <si>
    <t>РП-А-1100</t>
  </si>
  <si>
    <t>гр.11</t>
  </si>
  <si>
    <t>гр.12</t>
  </si>
  <si>
    <t>гр.13</t>
  </si>
  <si>
    <t>гр.14</t>
  </si>
  <si>
    <t>гр.15</t>
  </si>
  <si>
    <t>гр.16</t>
  </si>
  <si>
    <t>гр.17</t>
  </si>
  <si>
    <t>гр.18</t>
  </si>
  <si>
    <t>гр.19</t>
  </si>
  <si>
    <t>29</t>
  </si>
  <si>
    <t>Расходные обязательства поселений</t>
  </si>
  <si>
    <t>РП</t>
  </si>
  <si>
    <t>1,5,</t>
  </si>
  <si>
    <t xml:space="preserve">Обслуживание внутрен. долг. Обяз. </t>
  </si>
  <si>
    <t>0112</t>
  </si>
  <si>
    <t>Проведение праздника дня победы</t>
  </si>
  <si>
    <t>Субсидии на строительство жилья ( соцжилье)</t>
  </si>
  <si>
    <t>Материальная помощь молоимущим гражданам</t>
  </si>
  <si>
    <t>материально-техническое и финансовое обеспечение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</si>
  <si>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РС-А-0200</t>
  </si>
  <si>
    <t>TABLENAME=UTBL_OBJ1000150|FIELDS=D_KA1,D_KA2|VALUES=3000065,3000022</t>
  </si>
  <si>
    <t>TABLENAME=UTBL_OBJ1000150|FIELDS=D_KA1,D_KA2|VALUES=3000065,3000033</t>
  </si>
  <si>
    <t>РМ-А-0400</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</si>
  <si>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</si>
  <si>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</si>
  <si>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РМ-А-1700</t>
  </si>
  <si>
    <t>Субсидии молодым семьям на строительство и приобретение жилья</t>
  </si>
  <si>
    <t>Поддержка мер по беспечению сбалансированности бюджетов</t>
  </si>
  <si>
    <t>финансирование муниципальных целевых программ "Культура Урмарского района"</t>
  </si>
  <si>
    <t>субсидии на развитие социальной и инженерной инфраструктуры муниципальных образований</t>
  </si>
  <si>
    <t>строительство мини-котельных</t>
  </si>
  <si>
    <t>TABLENAME=UTBL_OBJ1000150|FIELDS=D_KA1,D_KA2|VALUES=3000586,3000024</t>
  </si>
  <si>
    <t>РС-А-6700</t>
  </si>
  <si>
    <t>TABLENAME=UTBL_OBJ1000150|FIELDS=D_KA1,D_KA2|VALUES=3000587,3000022</t>
  </si>
  <si>
    <t>TABLENAME=UTBL_OBJ1000150|FIELDS=D_KA1,D_KA2|VALUES=3000587,3000033</t>
  </si>
  <si>
    <t>TABLENAME=UTBL_OBJ1000150|FIELDS=D_KA1,D_KA2|VALUES=3000587,3000034</t>
  </si>
  <si>
    <t>TABLENAME=UTBL_OBJ1000150|FIELDS=D_KA1,D_KA2|VALUES=3000587,3000035</t>
  </si>
  <si>
    <t>TABLENAME=UTBL_OBJ1000150|FIELDS=D_KA1,D_KA2|VALUES=3000587,3000036</t>
  </si>
  <si>
    <t>TABLENAME=UTBL_OBJ1000150|FIELDS=D_KA1,D_KA2|VALUES=3000587,3000037</t>
  </si>
  <si>
    <t>TABLENAME=UTBL_OBJ1000150|FIELDS=D_KA1,D_KA2|VALUES=3000587,3000038</t>
  </si>
  <si>
    <t>TABLENAME=UTBL_OBJ1000150|FIELDS=D_KA1,D_KA2|VALUES=3000587,3000040</t>
  </si>
  <si>
    <t>TABLENAME=UTBL_OBJ1000150|FIELDS=D_KA1,D_KA2|VALUES=3000458,3000035</t>
  </si>
  <si>
    <t>TABLENAME=UTBL_OBJ1000150|FIELDS=D_KA1,D_KA2|VALUES=3000458,3000036</t>
  </si>
  <si>
    <t>TABLENAME=UTBL_OBJ1000150|FIELDS=D_KA1,D_KA2|VALUES=3000458,3000037</t>
  </si>
  <si>
    <t>TABLENAME=UTBL_OBJ1000150|FIELDS=D_KA1,D_KA2|VALUES=3000458,3000038</t>
  </si>
  <si>
    <t>TABLENAME=UTBL_OBJ1000150|FIELDS=D_KA1,D_KA2|VALUES=3000458,3000040</t>
  </si>
  <si>
    <t>TABLENAME=UTBL_OBJ1000150|FIELDS=D_KA1,D_KA2|VALUES=3000458,3000041</t>
  </si>
  <si>
    <t>TABLENAME=UTBL_OBJ1000150|FIELDS=D_KA1,D_KA2|VALUES=3000458,3000042</t>
  </si>
  <si>
    <t>TABLENAME=UTBL_OBJ1000150|FIELDS=D_KA1,D_KA2|VALUES=3000458,3000043</t>
  </si>
  <si>
    <t>РМ-А-2700</t>
  </si>
  <si>
    <t>TABLENAME=UTBL_OBJ1000150|FIELDS=D_KA1,D_KA2|VALUES=3000526,3000046</t>
  </si>
  <si>
    <t>TABLENAME=UTBL_OBJ1000150|FIELDS=D_KA1,D_KA2|VALUES=3000526,3000024</t>
  </si>
  <si>
    <t>РС-А-3801</t>
  </si>
  <si>
    <t>TABLENAME=UTBL_OBJ1000150|FIELDS=D_KA1,D_KA2|VALUES=3000527,3000022</t>
  </si>
  <si>
    <t>TABLENAME=UTBL_OBJ1000150|FIELDS=D_KA1,D_KA2|VALUES=3000527,3000033</t>
  </si>
  <si>
    <t>TABLENAME=UTBL_OBJ1000150|FIELDS=D_KA1,D_KA2|VALUES=3000527,3000034</t>
  </si>
  <si>
    <t>TABLENAME=UTBL_OBJ1000150|FIELDS=D_KA1,D_KA2|VALUES=3000527,3000035</t>
  </si>
  <si>
    <t>TABLENAME=UTBL_OBJ1000150|FIELDS=D_KA1,D_KA2|VALUES=3000527,3000036</t>
  </si>
  <si>
    <t>TABLENAME=UTBL_OBJ1000150|FIELDS=D_KA1,D_KA2|VALUES=3000527,3000037</t>
  </si>
  <si>
    <t>TABLENAME=UTBL_OBJ1000150|FIELDS=D_KA1,D_KA2|VALUES=3000527,3000038</t>
  </si>
  <si>
    <t>TABLENAME=UTBL_OBJ1000150|FIELDS=D_KA1,D_KA2|VALUES=3000527,3000040</t>
  </si>
  <si>
    <t>TABLENAME=UTBL_OBJ1000150|FIELDS=D_KA1,D_KA2|VALUES=3000527,3000041</t>
  </si>
  <si>
    <t>TABLENAME=UTBL_OBJ1000150|FIELDS=D_KA1,D_KA2|VALUES=3000527,3000042</t>
  </si>
  <si>
    <t>TABLENAME=UTBL_OBJ1000150|FIELDS=D_KA1,D_KA2|VALUES=3000527,3000043</t>
  </si>
  <si>
    <t>РП-А-3100</t>
  </si>
  <si>
    <t>TABLENAME=UTBL_OBJ1000150|FIELDS=D_KA1,D_KA2|VALUES=3000475,3000033</t>
  </si>
  <si>
    <t>TABLENAME=UTBL_OBJ1000150|FIELDS=D_KA1,D_KA2|VALUES=3000475,3000034</t>
  </si>
  <si>
    <t>TABLENAME=UTBL_OBJ1000150|FIELDS=D_KA1,D_KA2|VALUES=3000475,3000035</t>
  </si>
  <si>
    <t>TABLENAME=UTBL_OBJ1000150|FIELDS=D_KA1,D_KA2|VALUES=3000085,3000045</t>
  </si>
  <si>
    <t>TABLENAME=UTBL_OBJ1000150|FIELDS=D_KA1,D_KA2|VALUES=3000085,3000046</t>
  </si>
  <si>
    <t>TABLENAME=UTBL_OBJ1000150|FIELDS=D_KA1,D_KA2|VALUES=3000085,3000024</t>
  </si>
  <si>
    <t>РС-А-2201</t>
  </si>
  <si>
    <t>TABLENAME=UTBL_OBJ1000150|FIELDS=D_KA1,D_KA2|VALUES=3000495,3000022</t>
  </si>
  <si>
    <t>TABLENAME=UTBL_OBJ1000150|FIELDS=D_KA1,D_KA2|VALUES=3000495,3000033</t>
  </si>
  <si>
    <t>TABLENAME=UTBL_OBJ1000150|FIELDS=D_KA1,D_KA2|VALUES=3000495,3000034</t>
  </si>
  <si>
    <t>TABLENAME=UTBL_OBJ1000150|FIELDS=D_KA1,D_KA2|VALUES=3000495,3000035</t>
  </si>
  <si>
    <t>TABLENAME=UTBL_OBJ1000150|FIELDS=D_KA1,D_KA2|VALUES=3000495,3000036</t>
  </si>
  <si>
    <t>РП-А-0200</t>
  </si>
  <si>
    <t>РП-А-4100</t>
  </si>
  <si>
    <t>28|376</t>
  </si>
  <si>
    <t>5</t>
  </si>
  <si>
    <t>17</t>
  </si>
  <si>
    <t>TABLENAME=UTBL_OBJ1000150|FIELDS=D_KA1,D_KA2|VALUES=3000578,3000038</t>
  </si>
  <si>
    <t>TABLENAME=UTBL_OBJ1000150|FIELDS=D_KA1,D_KA2|VALUES=3000578,3000040</t>
  </si>
  <si>
    <t>TABLENAME=UTBL_OBJ1000150|FIELDS=D_KA1,D_KA2|VALUES=3000578,3000041</t>
  </si>
  <si>
    <t>TABLENAME=UTBL_OBJ1000150|FIELDS=D_KA1,D_KA2|VALUES=3000578,3000042</t>
  </si>
  <si>
    <t>TABLENAME=UTBL_OBJ1000150|FIELDS=D_KA1,D_KA2|VALUES=3000578,3000043</t>
  </si>
  <si>
    <t>TABLENAME=UTBL_OBJ1000150|FIELDS=D_KA1,D_KA2|VALUES=3000578,3000045</t>
  </si>
  <si>
    <t>TABLENAME=UTBL_OBJ1000150|FIELDS=D_KA1,D_KA2|VALUES=3000578,3000046</t>
  </si>
  <si>
    <t>TABLENAME=UTBL_OBJ1000150|FIELDS=D_KA1,D_KA2|VALUES=3000578,3000024</t>
  </si>
  <si>
    <t>РС-А-6300</t>
  </si>
  <si>
    <t>TABLENAME=UTBL_OBJ1000150|FIELDS=D_KA1,D_KA2|VALUES=3000579,3000022</t>
  </si>
  <si>
    <t>TABLENAME=UTBL_OBJ1000150|FIELDS=D_KA1,D_KA2|VALUES=3000543,3000040</t>
  </si>
  <si>
    <t>TABLENAME=UTBL_OBJ1000150|FIELDS=D_KA1,D_KA2|VALUES=3000543,3000041</t>
  </si>
  <si>
    <t>TABLENAME=UTBL_OBJ1000150|FIELDS=D_KA1,D_KA2|VALUES=3000543,3000042</t>
  </si>
  <si>
    <t>TABLENAME=UTBL_OBJ1000150|FIELDS=D_KA1,D_KA2|VALUES=3000543,3000043</t>
  </si>
  <si>
    <t>TABLENAME=UTBL_OBJ1000150|FIELDS=D_KA1,D_KA2|VALUES=3000543,3000045</t>
  </si>
  <si>
    <t>TABLENAME=UTBL_OBJ1000150|FIELDS=D_KA1,D_KA2|VALUES=3000543,3000046</t>
  </si>
  <si>
    <t>TABLENAME=UTBL_OBJ1000150|FIELDS=D_KA1,D_KA2|VALUES=3000543,3000024</t>
  </si>
  <si>
    <t>РС-А-4700</t>
  </si>
  <si>
    <t>TABLENAME=UTBL_OBJ1000150|FIELDS=D_KA1,D_KA2|VALUES=3000544,3000022</t>
  </si>
  <si>
    <t>TABLENAME=UTBL_OBJ1000150|FIELDS=D_KA1,D_KA2|VALUES=3000544,3000033</t>
  </si>
  <si>
    <t>TABLENAME=UTBL_OBJ1000150|FIELDS=D_KA1,D_KA2|VALUES=3000544,3000034</t>
  </si>
  <si>
    <t>РМ-А-0200</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</si>
  <si>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</si>
  <si>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</si>
  <si>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</si>
  <si>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</si>
  <si>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</si>
  <si>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</si>
  <si>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</si>
  <si>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</si>
  <si>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</si>
  <si>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</si>
  <si>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</si>
  <si>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</si>
  <si>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</si>
  <si>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</si>
  <si>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</si>
  <si>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</si>
  <si>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</si>
  <si>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</si>
  <si>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</si>
  <si>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</si>
  <si>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</si>
  <si>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</si>
  <si>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</si>
  <si>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</si>
  <si>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</si>
  <si>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РМ-А-0600</t>
  </si>
  <si>
    <t>формирование, утверждение, исполнение бюджета поселения и контроль за исполнением данного бюджета</t>
  </si>
  <si>
    <t>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</si>
  <si>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РС-А-6701</t>
  </si>
  <si>
    <t>РС-А-6702</t>
  </si>
  <si>
    <t>РС-А-6703</t>
  </si>
  <si>
    <t>РС-А-6704</t>
  </si>
  <si>
    <t>РС-А-7201</t>
  </si>
  <si>
    <t>РС-А-7202</t>
  </si>
  <si>
    <t>РС-А-7203</t>
  </si>
  <si>
    <t>РС-А-7204</t>
  </si>
  <si>
    <t>РС-А-7300</t>
  </si>
  <si>
    <t>TABLENAME=UTBL_OBJ1000150|FIELDS=D_KA1,D_KA2|VALUES=3000092,3000024</t>
  </si>
  <si>
    <t>TABLENAME=UTBL_OBJ1000150|FIELDS=D_KA1,D_KA2|VALUES=3000526,3000042</t>
  </si>
  <si>
    <t>TABLENAME=UTBL_OBJ1000150|FIELDS=D_KA1,D_KA2|VALUES=3000526,3000043</t>
  </si>
  <si>
    <t>TABLENAME=UTBL_OBJ1000150|FIELDS=D_KA1,D_KA2|VALUES=3000526,3000045</t>
  </si>
  <si>
    <t>РП-А-3700</t>
  </si>
  <si>
    <t>покрытие убытков бани</t>
  </si>
  <si>
    <t>капремонт бани</t>
  </si>
  <si>
    <t>ИТОГО расходные обязательства поселений</t>
  </si>
  <si>
    <t>гл. 3, ч.1,статья 14 пункт 23</t>
  </si>
  <si>
    <t>гл.1, ч.1, статья 8 пункт 23</t>
  </si>
  <si>
    <t>гл. 3, ч.1,статья 14 пункт 35</t>
  </si>
  <si>
    <t>гл.1, ч.1, статья 8 пункт 30</t>
  </si>
  <si>
    <t>гл. 3, ч.1,статья 15</t>
  </si>
  <si>
    <t>гл.1, ч.1, статья 9</t>
  </si>
  <si>
    <t>гл. 3, ч.1,статья 15 пункт 3</t>
  </si>
  <si>
    <t>гл.1, ч.1, статья 9 пункт 3</t>
  </si>
  <si>
    <t>гл.3 ч.1,  пунтк 5 ст.15</t>
  </si>
  <si>
    <t>гл.1    ч.1,пункт5, ст9</t>
  </si>
  <si>
    <t>гл. 3, ч.1,статья 15 пункт 7</t>
  </si>
  <si>
    <t>гл.1, ч.1, статья 9 пункт 7</t>
  </si>
  <si>
    <t>статья 55, пункт 8</t>
  </si>
  <si>
    <t>Закон РФ от 10.07.1992 № 3266-1 "Об образовании"</t>
  </si>
  <si>
    <t>гл. 3, ч.1,статья 15 пункт 12</t>
  </si>
  <si>
    <t>гл.1, ч.1, статья 9 пункт 11</t>
  </si>
  <si>
    <t>гл. 3, ч.1,статья 15 пункт 15</t>
  </si>
  <si>
    <t>гл.1, ч.1, статья 9 пункт 14</t>
  </si>
  <si>
    <t>РМ-А-1400</t>
  </si>
  <si>
    <t>РП-А-0700</t>
  </si>
  <si>
    <t>TABLENAME=UTBL_OBJ1000150|FIELDS=D_KA1,D_KA2|VALUES=3000080,3000041</t>
  </si>
  <si>
    <t>TABLENAME=UTBL_OBJ1000150|FIELDS=D_KA1,D_KA2|VALUES=3000080,3000042</t>
  </si>
  <si>
    <t>TABLENAME=UTBL_OBJ1000150|FIELDS=D_KA1,D_KA2|VALUES=3000080,3000043</t>
  </si>
  <si>
    <t>TABLENAME=UTBL_OBJ1000150|FIELDS=D_KA1,D_KA2|VALUES=3000080,3000045</t>
  </si>
  <si>
    <t>TABLENAME=UTBL_OBJ1000150|FIELDS=D_KA1,D_KA2|VALUES=3000080,3000046</t>
  </si>
  <si>
    <t>TABLENAME=UTBL_OBJ1000150|FIELDS=D_KA1,D_KA2|VALUES=3000080,3000024</t>
  </si>
  <si>
    <t>РП-А-2300</t>
  </si>
  <si>
    <t>TABLENAME=UTBL_OBJ1000150|FIELDS=D_KA1,D_KA2|VALUES=3000464,3000045</t>
  </si>
  <si>
    <t>TABLENAME=UTBL_OBJ1000150|FIELDS=D_KA1,D_KA2|VALUES=3000464,3000046</t>
  </si>
  <si>
    <t>TABLENAME=UTBL_OBJ1000150|FIELDS=D_KA1,D_KA2|VALUES=3000464,3000024</t>
  </si>
  <si>
    <t>предупреждение ситуаций, которые могут привести к нарушению функционирования систем жизнеобеспечения населения, и ликвидации их последствий</t>
  </si>
  <si>
    <t>РС-А-0700</t>
  </si>
  <si>
    <t>TABLENAME=UTBL_OBJ1000150|FIELDS=D_KA1,D_KA2|VALUES=3000070,3000022</t>
  </si>
  <si>
    <t>РМ-А-2200</t>
  </si>
  <si>
    <t>финансирование муниципальных целевых программ</t>
  </si>
  <si>
    <t>Решения Урмраского  районого Собрания депутатов от 21.04.2006 г. № 68, от 27.04.2007 г. № 173, от 29.11.2007 г. № 184</t>
  </si>
  <si>
    <t>проведение земельного кадастра</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</si>
  <si>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</si>
  <si>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</si>
  <si>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TABLENAME=UTBL_OBJ1000150|FIELDS=D_KA1,D_KA2|VALUES=3000088,3000042</t>
  </si>
  <si>
    <t>организация и осуществление региональных и межмуниципальных программ и проектов в области охраны окружающей среды и экологической безопасности</t>
  </si>
  <si>
    <t>РС-А-0900</t>
  </si>
  <si>
    <t>TABLENAME=UTBL_OBJ1000150|FIELDS=D_KA1,D_KA2|VALUES=3000516,3000034</t>
  </si>
  <si>
    <t>TABLENAME=UTBL_OBJ1000150|FIELDS=D_KA1,D_KA2|VALUES=3000516,3000035</t>
  </si>
  <si>
    <t>TABLENAME=UTBL_OBJ1000150|FIELDS=D_KA1,D_KA2|VALUES=3000516,3000036</t>
  </si>
  <si>
    <t>TABLENAME=UTBL_OBJ1000150|FIELDS=D_KA1,D_KA2|VALUES=3000516,3000037</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</si>
  <si>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</si>
  <si>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</si>
  <si>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TABLENAME=UTBL_OBJ1000150|FIELDS=D_KA1,D_KA2|VALUES=3000485,3000022</t>
  </si>
  <si>
    <t>TABLENAME=UTBL_OBJ1000150|FIELDS=D_KA1,D_KA2|VALUES=3000485,3000033</t>
  </si>
  <si>
    <t>TABLENAME=UTBL_OBJ1000150|FIELDS=D_KA1,D_KA2|VALUES=3000485,3000034</t>
  </si>
  <si>
    <t>TABLENAME=UTBL_OBJ1000150|FIELDS=D_KA1,D_KA2|VALUES=3000485,3000035</t>
  </si>
  <si>
    <t>TABLENAME=UTBL_OBJ1000150|FIELDS=D_KA1,D_KA2|VALUES=3000485,3000036</t>
  </si>
  <si>
    <t>РМ-А-1800</t>
  </si>
  <si>
    <t>TABLENAME=UTBL_OBJ1000150|FIELDS=D_KA1,D_KA2|VALUES=3000464,3000037</t>
  </si>
  <si>
    <t>TABLENAME=UTBL_OBJ1000150|FIELDS=D_KA1,D_KA2|VALUES=3000464,3000038</t>
  </si>
  <si>
    <t>TABLENAME=UTBL_OBJ1000150|FIELDS=D_KA1,D_KA2|VALUES=3000464,3000040</t>
  </si>
  <si>
    <t>TABLENAME=UTBL_OBJ1000150|FIELDS=D_KA1,D_KA2|VALUES=3000464,3000041</t>
  </si>
  <si>
    <t>TABLENAME=UTBL_OBJ1000150|FIELDS=D_KA1,D_KA2|VALUES=3000464,3000042</t>
  </si>
  <si>
    <t>TABLENAME=UTBL_OBJ1000150|FIELDS=D_KA1,D_KA2|VALUES=3000464,3000043</t>
  </si>
  <si>
    <t>РП-А-3900</t>
  </si>
  <si>
    <t>РП-А-0500</t>
  </si>
  <si>
    <t>TABLENAME=UTBL_OBJ1000150|FIELDS=D_KA1,D_KA2|VALUES=3000075,3000022</t>
  </si>
  <si>
    <t>TABLENAME=UTBL_OBJ1000150|FIELDS=D_KA1,D_KA2|VALUES=3000075,3000033</t>
  </si>
  <si>
    <t>TABLENAME=UTBL_OBJ1000150|FIELDS=D_KA1,D_KA2|VALUES=3000075,3000034</t>
  </si>
  <si>
    <t>TABLENAME=UTBL_OBJ1000150|FIELDS=D_KA1,D_KA2|VALUES=3000075,3000035</t>
  </si>
  <si>
    <t>TABLENAME=UTBL_OBJ1000150|FIELDS=D_KA1,D_KA2|VALUES=3000075,3000036</t>
  </si>
  <si>
    <t>TABLENAME=UTBL_OBJ1000150|FIELDS=D_KA1,D_KA2|VALUES=3000075,3000037</t>
  </si>
  <si>
    <t>TABLENAME=UTBL_OBJ1000150|FIELDS=D_KA1,D_KA2|VALUES=3000075,3000038</t>
  </si>
  <si>
    <t>TABLENAME=UTBL_OBJ1000150|FIELDS=D_KA1,D_KA2|VALUES=3000075,3000040</t>
  </si>
  <si>
    <t>TABLENAME=UTBL_OBJ1000150|FIELDS=D_KA1,D_KA2|VALUES=3000075,3000041</t>
  </si>
  <si>
    <t>TABLENAME=UTBL_OBJ1000150|FIELDS=D_KA1,D_KA2|VALUES=3000075,3000042</t>
  </si>
  <si>
    <t>TABLENAME=UTBL_OBJ1000150|FIELDS=D_KA1,D_KA2|VALUES=3000075,3000043</t>
  </si>
  <si>
    <t>TABLENAME=UTBL_OBJ1000150|FIELDS=D_KA1,D_KA2|VALUES=3000075,3000045</t>
  </si>
  <si>
    <t>TABLENAME=UTBL_OBJ1000150|FIELDS=D_KA1,D_KA2|VALUES=3000075,3000046</t>
  </si>
  <si>
    <t>TABLENAME=UTBL_OBJ1000150|FIELDS=D_KA1,D_KA2|VALUES=3000560,3000037</t>
  </si>
  <si>
    <t>TABLENAME=UTBL_OBJ1000150|FIELDS=D_KA1,D_KA2|VALUES=3000560,3000038</t>
  </si>
  <si>
    <t>TABLENAME=UTBL_OBJ1000150|FIELDS=D_KA1,D_KA2|VALUES=3000560,3000040</t>
  </si>
  <si>
    <t>TABLENAME=UTBL_OBJ1000150|FIELDS=D_KA1,D_KA2|VALUES=3000560,3000041</t>
  </si>
  <si>
    <t>TABLENAME=UTBL_OBJ1000150|FIELDS=D_KA1,D_KA2|VALUES=3000069,3000046</t>
  </si>
  <si>
    <t>TABLENAME=UTBL_OBJ1000150|FIELDS=D_KA1,D_KA2|VALUES=3000069,3000024</t>
  </si>
  <si>
    <t>РС-А-0601</t>
  </si>
  <si>
    <t>TABLENAME=UTBL_OBJ1000150|FIELDS=D_KA1,D_KA2|VALUES=3000068,3000040</t>
  </si>
  <si>
    <t>TABLENAME=UTBL_OBJ1000150|FIELDS=D_KA1,D_KA2|VALUES=3000068,3000041</t>
  </si>
  <si>
    <t>TABLENAME=UTBL_OBJ1000150|FIELDS=D_KA1,D_KA2|VALUES=3000068,3000042</t>
  </si>
  <si>
    <t>TABLENAME=UTBL_OBJ1000150|FIELDS=D_KA1,D_KA2|VALUES=3000068,3000043</t>
  </si>
  <si>
    <t>TABLENAME=UTBL_OBJ1000150|FIELDS=D_KA1,D_KA2|VALUES=3000068,3000045</t>
  </si>
  <si>
    <t>TABLENAME=UTBL_OBJ1000150|FIELDS=D_KA1,D_KA2|VALUES=3000068,3000046</t>
  </si>
  <si>
    <t>TABLENAME=UTBL_OBJ1000150|FIELDS=D_KA1,D_KA2|VALUES=3000509,3000022</t>
  </si>
  <si>
    <t>TABLENAME=UTBL_OBJ1000150|FIELDS=D_KA1,D_KA2|VALUES=3000509,3000033</t>
  </si>
  <si>
    <t>TABLENAME=UTBL_OBJ1000150|FIELDS=D_KA1,D_KA2|VALUES=3000509,3000034</t>
  </si>
  <si>
    <t>TABLENAME=UTBL_OBJ1000150|FIELDS=D_KA1,D_KA2|VALUES=3000509,3000035</t>
  </si>
  <si>
    <t>TABLENAME=UTBL_OBJ1000150|FIELDS=D_KA1,D_KA2|VALUES=3000509,3000036</t>
  </si>
  <si>
    <t>TABLENAME=UTBL_OBJ1000150|FIELDS=D_KA1,D_KA2|VALUES=3000509,3000037</t>
  </si>
  <si>
    <t>TABLENAME=UTBL_OBJ1000150|FIELDS=D_KA1,D_KA2|VALUES=3000509,3000038</t>
  </si>
  <si>
    <t>TABLENAME=UTBL_OBJ1000150|FIELDS=D_KA1,D_KA2|VALUES=3000509,3000040</t>
  </si>
  <si>
    <t>РП-А-1200</t>
  </si>
  <si>
    <t>РМ-А-2500</t>
  </si>
  <si>
    <t>РМ-А-2600</t>
  </si>
  <si>
    <t>TABLENAME=UTBL_OBJ1000150|FIELDS=D_KA1,D_KA2|VALUES=3000462,3000022</t>
  </si>
  <si>
    <t>TABLENAME=UTBL_OBJ1000150|FIELDS=D_KA1,D_KA2|VALUES=3000462,3000033</t>
  </si>
  <si>
    <t>TABLENAME=UTBL_OBJ1000150|FIELDS=D_KA1,D_KA2|VALUES=3000462,3000034</t>
  </si>
  <si>
    <t>РП-А-0100</t>
  </si>
  <si>
    <t>TABLENAME=UTBL_OBJ1000150|FIELDS=D_KA1,D_KA2|VALUES=3000088,3000037</t>
  </si>
  <si>
    <t>TABLENAME=UTBL_OBJ1000150|FIELDS=D_KA1,D_KA2|VALUES=3000088,3000038</t>
  </si>
  <si>
    <t>TABLENAME=UTBL_OBJ1000150|FIELDS=D_KA1,D_KA2|VALUES=3000088,3000040</t>
  </si>
  <si>
    <t>TABLENAME=UTBL_OBJ1000150|FIELDS=D_KA1,D_KA2|VALUES=3000088,3000041</t>
  </si>
  <si>
    <t>РМ-А-1100</t>
  </si>
  <si>
    <t>РМ-А-1200</t>
  </si>
  <si>
    <t>TABLENAME=UTBL_OBJ1000150|FIELDS=D_KA1,D_KA2|VALUES=3000077,3000040</t>
  </si>
  <si>
    <t>TABLENAME=UTBL_OBJ1000150|FIELDS=D_KA1,D_KA2|VALUES=3000077,3000041</t>
  </si>
  <si>
    <t>TABLENAME=UTBL_OBJ1000150|FIELDS=D_KA1,D_KA2|VALUES=3000077,3000042</t>
  </si>
  <si>
    <t>TABLENAME=UTBL_OBJ1000150|FIELDS=D_KA1,D_KA2|VALUES=3000077,3000043</t>
  </si>
  <si>
    <t>TABLENAME=UTBL_OBJ1000150|FIELDS=D_KA1,D_KA2|VALUES=3000077,3000045</t>
  </si>
  <si>
    <t>TABLENAME=UTBL_OBJ1000150|FIELDS=D_KA1,D_KA2|VALUES=3000077,3000046</t>
  </si>
  <si>
    <t>TABLENAME=UTBL_OBJ1000150|FIELDS=D_KA1,D_KA2|VALUES=3000562,3000037</t>
  </si>
  <si>
    <t>TABLENAME=UTBL_OBJ1000150|FIELDS=D_KA1,D_KA2|VALUES=3000562,3000038</t>
  </si>
  <si>
    <t>TABLENAME=UTBL_OBJ1000150|FIELDS=D_KA1,D_KA2|VALUES=3000562,3000040</t>
  </si>
  <si>
    <t>TABLENAME=UTBL_OBJ1000150|FIELDS=D_KA1,D_KA2|VALUES=3000562,3000041</t>
  </si>
  <si>
    <t>TABLENAME=UTBL_OBJ1000150|FIELDS=D_KA1,D_KA2|VALUES=3000562,3000042</t>
  </si>
  <si>
    <t>TABLENAME=UTBL_OBJ1000150|FIELDS=D_KA1,D_KA2|VALUES=3000496,3000036</t>
  </si>
  <si>
    <t>TABLENAME=UTBL_OBJ1000150|FIELDS=D_KA1,D_KA2|VALUES=3000496,3000037</t>
  </si>
  <si>
    <t>TABLENAME=UTBL_OBJ1000150|FIELDS=D_KA1,D_KA2|VALUES=3000476,3000043</t>
  </si>
  <si>
    <t>TABLENAME=UTBL_OBJ1000150|FIELDS=D_KA1,D_KA2|VALUES=3000476,3000045</t>
  </si>
  <si>
    <t>TABLENAME=UTBL_OBJ1000150|FIELDS=D_KA1,D_KA2|VALUES=3000456,3000046</t>
  </si>
  <si>
    <t>TABLENAME=UTBL_OBJ1000150|FIELDS=D_KA1,D_KA2|VALUES=3000456,3000024</t>
  </si>
  <si>
    <t>РС-А-0304</t>
  </si>
  <si>
    <t>TABLENAME=UTBL_OBJ1000150|FIELDS=D_KA1,D_KA2|VALUES=3000457,3000022</t>
  </si>
  <si>
    <t>TABLENAME=UTBL_OBJ1000150|FIELDS=D_KA1,D_KA2|VALUES=3000457,3000033</t>
  </si>
  <si>
    <t>TABLENAME=UTBL_OBJ1000150|FIELDS=D_KA1,D_KA2|VALUES=3000476,3000024</t>
  </si>
  <si>
    <t>организация транспортного обслуживания населения автомобильным, железнодорожным, внутренним водным, воздушным транспортом (пригородное и межмуниципальное сообщение)</t>
  </si>
  <si>
    <t>РС-А-1400</t>
  </si>
  <si>
    <t>TABLENAME=UTBL_OBJ1000150|FIELDS=D_KA1,D_KA2|VALUES=3000077,3000022</t>
  </si>
  <si>
    <t>TABLENAME=UTBL_OBJ1000150|FIELDS=D_KA1,D_KA2|VALUES=3000077,3000033</t>
  </si>
  <si>
    <t>TABLENAME=UTBL_OBJ1000150|FIELDS=D_KA1,D_KA2|VALUES=3000077,3000034</t>
  </si>
  <si>
    <t>TABLENAME=UTBL_OBJ1000150|FIELDS=D_KA1,D_KA2|VALUES=3000077,3000035</t>
  </si>
  <si>
    <t>TABLENAME=UTBL_OBJ1000150|FIELDS=D_KA1,D_KA2|VALUES=3000469,3000036</t>
  </si>
  <si>
    <t>TABLENAME=UTBL_OBJ1000150|FIELDS=D_KA1,D_KA2|VALUES=3000469,3000037</t>
  </si>
  <si>
    <t>TABLENAME=UTBL_OBJ1000150|FIELDS=D_KA1,D_KA2|VALUES=3000469,3000038</t>
  </si>
  <si>
    <t>TABLENAME=UTBL_OBJ1000150|FIELDS=D_KA1,D_KA2|VALUES=3000469,3000040</t>
  </si>
  <si>
    <t>TABLENAME=UTBL_OBJ1000150|FIELDS=D_KA1,D_KA2|VALUES=3000469,3000041</t>
  </si>
  <si>
    <t>TABLENAME=UTBL_OBJ1000150|FIELDS=D_KA1,D_KA2|VALUES=3000469,3000042</t>
  </si>
  <si>
    <t>TABLENAME=UTBL_OBJ1000150|FIELDS=D_KA1,D_KA2|VALUES=3000469,3000043</t>
  </si>
  <si>
    <t>TABLENAME=UTBL_OBJ1000150|FIELDS=D_KA1,D_KA2|VALUES=3000062,3000033</t>
  </si>
  <si>
    <t>TABLENAME=UTBL_OBJ1000150|FIELDS=D_KA1,D_KA2|VALUES=3000062,3000034</t>
  </si>
  <si>
    <t>TABLENAME=UTBL_OBJ1000150|FIELDS=D_KA1,D_KA2|VALUES=3000062,3000035</t>
  </si>
  <si>
    <t>TABLENAME=UTBL_OBJ1000150|FIELDS=D_KA1,D_KA2|VALUES=3000074,3000043</t>
  </si>
  <si>
    <t>TABLENAME=UTBL_OBJ1000150|FIELDS=D_KA1,D_KA2|VALUES=3000074,3000045</t>
  </si>
  <si>
    <t>TABLENAME=UTBL_OBJ1000150|FIELDS=D_KA1,D_KA2|VALUES=3000074,3000046</t>
  </si>
  <si>
    <t>TABLENAME=UTBL_OBJ1000150|FIELDS=D_KA1,D_KA2|VALUES=3000074,3000024</t>
  </si>
  <si>
    <t>TABLENAME=UTBL_OBJ1000150|FIELDS=D_KA1,D_KA2|VALUES=3000523,3000037</t>
  </si>
  <si>
    <t>TABLENAME=UTBL_OBJ1000150|FIELDS=D_KA1,D_KA2|VALUES=3000523,3000038</t>
  </si>
  <si>
    <t>TABLENAME=UTBL_OBJ1000150|FIELDS=D_KA1,D_KA2|VALUES=3000523,3000040</t>
  </si>
  <si>
    <t>TABLENAME=UTBL_OBJ1000150|FIELDS=D_KA1,D_KA2|VALUES=3000523,3000041</t>
  </si>
  <si>
    <t>TABLENAME=UTBL_OBJ1000150|FIELDS=D_KA1,D_KA2|VALUES=3000523,3000042</t>
  </si>
  <si>
    <t>TABLENAME=UTBL_OBJ1000150|FIELDS=D_KA1,D_KA2|VALUES=3000084,3000038</t>
  </si>
  <si>
    <t>TABLENAME=UTBL_OBJ1000150|FIELDS=D_KA1,D_KA2|VALUES=3000084,3000040</t>
  </si>
  <si>
    <t>гл. 3, ч.1,статья 14 пункт 19</t>
  </si>
  <si>
    <t>гл.1, ч.1, статья 8 пункт 20</t>
  </si>
  <si>
    <t>гл. 3, ч.1,статья 14 пункт 26</t>
  </si>
  <si>
    <t>гл.1, ч.1, статья 8 пункт 21</t>
  </si>
  <si>
    <t>гл. 3, ч.1,статья 14 пункт 27</t>
  </si>
  <si>
    <t>гл.1, ч.1, статья 8 пункт 22</t>
  </si>
  <si>
    <t>377</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</si>
  <si>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</si>
  <si>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</si>
  <si>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РП-А-3600</t>
  </si>
  <si>
    <t>Закон Чувашской Республики от 18 октября 2004 г. N 19" Об организации местного самоуправления в ЧР" ( с изменениями); Закон чувашской республики от 23.07.2001 г. № 35 "О государственном регулировании и поддержке агропромышленного комплекса Чувашской Республики"</t>
  </si>
  <si>
    <t>гл.1, ч.1, статья 9,статья 7</t>
  </si>
  <si>
    <t>01.01.06 не установлен;23.07.2001 не установлен</t>
  </si>
  <si>
    <t>Федеральный закон от 6 октября 2003 г. N 131-ФЗ " Об общих принципах организации местного самоуправления в РФ" ( с изменениями),Федеральный закон от 29 апреля 1999 №80-ФЗ " О физической культуре и спорта в Российской Федерации"</t>
  </si>
  <si>
    <t>гл. 3, ч.1,статья 15 ; статья 11</t>
  </si>
  <si>
    <t>01.01.06 не установлен,29.04.99 не установлен</t>
  </si>
  <si>
    <t>РП-А-1900</t>
  </si>
  <si>
    <t>TABLENAME=UTBL_OBJ1000150|FIELDS=D_KA1,D_KA2|VALUES=3000544,3000036</t>
  </si>
  <si>
    <t>TABLENAME=UTBL_OBJ1000150|FIELDS=D_KA1,D_KA2|VALUES=3000544,3000037</t>
  </si>
  <si>
    <t>TABLENAME=UTBL_OBJ1000150|FIELDS=D_KA1,D_KA2|VALUES=3000544,3000038</t>
  </si>
  <si>
    <t>TABLENAME=UTBL_OBJ1000150|FIELDS=D_KA1,D_KA2|VALUES=3000544,3000040</t>
  </si>
  <si>
    <t>TABLENAME=UTBL_OBJ1000150|FIELDS=D_KA1,D_KA2|VALUES=3000544,3000041</t>
  </si>
  <si>
    <t>TABLENAME=UTBL_OBJ1000150|FIELDS=D_KA1,D_KA2|VALUES=3000544,3000042</t>
  </si>
  <si>
    <t>TABLENAME=UTBL_OBJ1000150|FIELDS=D_KA1,D_KA2|VALUES=3000544,3000043</t>
  </si>
  <si>
    <t>TABLENAME=UTBL_OBJ1000150|FIELDS=D_KA1,D_KA2|VALUES=3000544,3000045</t>
  </si>
  <si>
    <t>TABLENAME=UTBL_OBJ1000150|FIELDS=D_KA1,D_KA2|VALUES=3000544,3000046</t>
  </si>
  <si>
    <t>TABLENAME=UTBL_OBJ1000150|FIELDS=D_KA1,D_KA2|VALUES=3000544,3000024</t>
  </si>
  <si>
    <t>РС-А-4800</t>
  </si>
  <si>
    <t>TABLENAME=UTBL_OBJ1000150|FIELDS=D_KA1,D_KA2|VALUES=3000545,3000022</t>
  </si>
  <si>
    <t>TABLENAME=UTBL_OBJ1000150|FIELDS=D_KA1,D_KA2|VALUES=3000545,3000033</t>
  </si>
  <si>
    <t>TABLENAME=UTBL_OBJ1000150|FIELDS=D_KA1,D_KA2|VALUES=3000545,3000034</t>
  </si>
  <si>
    <t>TABLENAME=UTBL_OBJ1000150|FIELDS=D_KA1,D_KA2|VALUES=3000545,3000035</t>
  </si>
  <si>
    <t>TABLENAME=UTBL_OBJ1000150|FIELDS=D_KA1,D_KA2|VALUES=3000545,3000036</t>
  </si>
  <si>
    <t>TABLENAME=UTBL_OBJ1000150|FIELDS=D_KA1,D_KA2|VALUES=3000545,3000037</t>
  </si>
  <si>
    <t>TABLENAME=UTBL_OBJ1000150|FIELDS=D_KA1,D_KA2|VALUES=3000545,3000038</t>
  </si>
  <si>
    <t>TABLENAME=UTBL_OBJ1000150|FIELDS=D_KA1,D_KA2|VALUES=3000545,3000040</t>
  </si>
  <si>
    <t>РМ-А-3000</t>
  </si>
  <si>
    <t>РП-А-1000</t>
  </si>
  <si>
    <t>РМ-А-3100</t>
  </si>
  <si>
    <t>TABLENAME=UTBL_OBJ1000150|FIELDS=D_KA1,D_KA2|VALUES=3000562,3000022</t>
  </si>
  <si>
    <t>TABLENAME=UTBL_OBJ1000150|FIELDS=D_KA1,D_KA2|VALUES=3000562,3000033</t>
  </si>
  <si>
    <t>TABLENAME=UTBL_OBJ1000150|FIELDS=D_KA1,D_KA2|VALUES=3000562,3000034</t>
  </si>
  <si>
    <t>TABLENAME=UTBL_OBJ1000150|FIELDS=D_KA1,D_KA2|VALUES=3000562,3000035</t>
  </si>
  <si>
    <t>TABLENAME=UTBL_OBJ1000150|FIELDS=D_KA1,D_KA2|VALUES=3000562,3000036</t>
  </si>
  <si>
    <t>TABLENAME=UTBL_OBJ1000150|FIELDS=D_KA1,D_KA2|VALUES=3000563,3000035</t>
  </si>
  <si>
    <t>TABLENAME=UTBL_OBJ1000150|FIELDS=D_KA1,D_KA2|VALUES=3000563,3000036</t>
  </si>
  <si>
    <t>TABLENAME=UTBL_OBJ1000150|FIELDS=D_KA1,D_KA2|VALUES=3000563,3000037</t>
  </si>
  <si>
    <t>TABLENAME=UTBL_OBJ1000150|FIELDS=D_KA1,D_KA2|VALUES=3000563,3000038</t>
  </si>
  <si>
    <t>TABLENAME=UTBL_OBJ1000150|FIELDS=D_KA1,D_KA2|VALUES=3000563,3000040</t>
  </si>
  <si>
    <t>TABLENAME=UTBL_OBJ1000150|FIELDS=D_KA1,D_KA2|VALUES=3000563,3000041</t>
  </si>
  <si>
    <t>TABLENAME=UTBL_OBJ1000150|FIELDS=D_KA1,D_KA2|VALUES=3000563,3000042</t>
  </si>
  <si>
    <t>TABLENAME=UTBL_OBJ1000150|FIELDS=D_KA1,D_KA2|VALUES=3000563,3000043</t>
  </si>
  <si>
    <t>TABLENAME=UTBL_OBJ1000150|FIELDS=D_KA1,D_KA2|VALUES=3000563,3000045</t>
  </si>
  <si>
    <t>TABLENAME=UTBL_OBJ1000150|FIELDS=D_KA1,D_KA2|VALUES=3000563,3000046</t>
  </si>
  <si>
    <t>TABLENAME=UTBL_OBJ1000150|FIELDS=D_KA1,D_KA2|VALUES=3000563,3000024</t>
  </si>
  <si>
    <t>TABLENAME=UTBL_OBJ1000150|FIELDS=D_KA1,D_KA2|VALUES=3000564,3000034</t>
  </si>
  <si>
    <t>TABLENAME=UTBL_OBJ1000150|FIELDS=D_KA1,D_KA2|VALUES=3000564,3000035</t>
  </si>
  <si>
    <t>TABLENAME=UTBL_OBJ1000150|FIELDS=D_KA1,D_KA2|VALUES=3000564,3000036</t>
  </si>
  <si>
    <t>TABLENAME=UTBL_OBJ1000150|FIELDS=D_KA1,D_KA2|VALUES=3000564,3000037</t>
  </si>
  <si>
    <t>TABLENAME=UTBL_OBJ1000150|FIELDS=D_KA1,D_KA2|VALUES=3000564,3000038</t>
  </si>
  <si>
    <t>TABLENAME=UTBL_OBJ1000150|FIELDS=D_KA1,D_KA2|VALUES=3000564,3000040</t>
  </si>
  <si>
    <t>РС-А-1701</t>
  </si>
  <si>
    <t>TABLENAME=UTBL_OBJ1000150|FIELDS=D_KA1,D_KA2|VALUES=3000486,3000022</t>
  </si>
  <si>
    <t>TABLENAME=UTBL_OBJ1000150|FIELDS=D_KA1,D_KA2|VALUES=3000486,3000033</t>
  </si>
  <si>
    <t>TABLENAME=UTBL_OBJ1000150|FIELDS=D_KA1,D_KA2|VALUES=3000486,3000034</t>
  </si>
  <si>
    <t>TABLENAME=UTBL_OBJ1000150|FIELDS=D_KA1,D_KA2|VALUES=3000486,3000035</t>
  </si>
  <si>
    <t>TABLENAME=UTBL_OBJ1000150|FIELDS=D_KA1,D_KA2|VALUES=3000486,3000036</t>
  </si>
  <si>
    <t>TABLENAME=UTBL_OBJ1000150|FIELDS=D_KA1,D_KA2|VALUES=3000486,3000037</t>
  </si>
  <si>
    <t>TABLENAME=UTBL_OBJ1000150|FIELDS=D_KA1,D_KA2|VALUES=3000486,3000038</t>
  </si>
  <si>
    <t>TABLENAME=UTBL_OBJ1000150|FIELDS=D_KA1,D_KA2|VALUES=3000486,3000040</t>
  </si>
  <si>
    <t>TABLENAME=UTBL_OBJ1000150|FIELDS=D_KA1,D_KA2|VALUES=3000486,3000041</t>
  </si>
  <si>
    <t>TABLENAME=UTBL_OBJ1000150|FIELDS=D_KA1,D_KA2|VALUES=3000486,3000042</t>
  </si>
  <si>
    <t>TABLENAME=UTBL_OBJ1000150|FIELDS=D_KA1,D_KA2|VALUES=3000486,3000043</t>
  </si>
  <si>
    <t>TABLENAME=UTBL_OBJ1000150|FIELDS=D_KA1,D_KA2|VALUES=3000486,3000045</t>
  </si>
  <si>
    <t>TABLENAME=UTBL_OBJ1000150|FIELDS=D_KA1,D_KA2|VALUES=3000486,3000046</t>
  </si>
  <si>
    <t>TABLENAME=UTBL_OBJ1000150|FIELDS=D_KA1,D_KA2|VALUES=3000486,3000024</t>
  </si>
  <si>
    <t>TABLENAME=UTBL_OBJ1000150|FIELDS=D_KA1,D_KA2|VALUES=3000487,3000022</t>
  </si>
  <si>
    <t>TABLENAME=UTBL_OBJ1000150|FIELDS=D_KA1,D_KA2|VALUES=3000487,3000033</t>
  </si>
  <si>
    <t>TABLENAME=UTBL_OBJ1000150|FIELDS=D_KA1,D_KA2|VALUES=3000487,3000034</t>
  </si>
  <si>
    <t>TABLENAME=UTBL_OBJ1000150|FIELDS=D_KA1,D_KA2|VALUES=3000543,3000022</t>
  </si>
  <si>
    <t>TABLENAME=UTBL_OBJ1000150|FIELDS=D_KA1,D_KA2|VALUES=3000543,3000033</t>
  </si>
  <si>
    <t>TABLENAME=UTBL_OBJ1000150|FIELDS=D_KA1,D_KA2|VALUES=3000541,3000038</t>
  </si>
  <si>
    <t>РП-А-0300</t>
  </si>
  <si>
    <t>TABLENAME=UTBL_OBJ1000150|FIELDS=D_KA1,D_KA2|VALUES=3000476,3000037</t>
  </si>
  <si>
    <t>TABLENAME=UTBL_OBJ1000150|FIELDS=D_KA1,D_KA2|VALUES=3000476,3000038</t>
  </si>
  <si>
    <t>TABLENAME=UTBL_OBJ1000150|FIELDS=D_KA1,D_KA2|VALUES=3000476,3000040</t>
  </si>
  <si>
    <t>TABLENAME=UTBL_OBJ1000150|FIELDS=D_KA1,D_KA2|VALUES=3000476,3000041</t>
  </si>
  <si>
    <t>TABLENAME=UTBL_OBJ1000150|FIELDS=D_KA1,D_KA2|VALUES=3000476,3000042</t>
  </si>
  <si>
    <t>TABLENAME=UTBL_OBJ1000150|FIELDS=D_KA1,D_KA2|VALUES=3000456,3000045</t>
  </si>
  <si>
    <t>TABLENAME=UTBL_OBJ1000150|FIELDS=D_KA1,D_KA2|VALUES=3000457,3000034</t>
  </si>
  <si>
    <t>TABLENAME=UTBL_OBJ1000150|FIELDS=D_KA1,D_KA2|VALUES=3000457,3000035</t>
  </si>
  <si>
    <t>TABLENAME=UTBL_OBJ1000150|FIELDS=D_KA1,D_KA2|VALUES=3000457,3000036</t>
  </si>
  <si>
    <t>TABLENAME=UTBL_OBJ1000150|FIELDS=D_KA1,D_KA2|VALUES=3000457,3000037</t>
  </si>
  <si>
    <t>TABLENAME=UTBL_OBJ1000150|FIELDS=D_KA1,D_KA2|VALUES=3000457,3000038</t>
  </si>
  <si>
    <t>TABLENAME=UTBL_OBJ1000150|FIELDS=D_KA1,D_KA2|VALUES=3000457,3000040</t>
  </si>
  <si>
    <t>TABLENAME=UTBL_OBJ1000150|FIELDS=D_KA1,D_KA2|VALUES=3000457,3000041</t>
  </si>
  <si>
    <t>TABLENAME=UTBL_OBJ1000150|FIELDS=D_KA1,D_KA2|VALUES=3000457,3000042</t>
  </si>
  <si>
    <t>TABLENAME=UTBL_OBJ1000150|FIELDS=D_KA1,D_KA2|VALUES=3000457,3000043</t>
  </si>
  <si>
    <t>TABLENAME=UTBL_OBJ1000150|FIELDS=D_KA1,D_KA2|VALUES=3000457,3000045</t>
  </si>
  <si>
    <t>TABLENAME=UTBL_OBJ1000150|FIELDS=D_KA1,D_KA2|VALUES=3000457,3000046</t>
  </si>
  <si>
    <t>TABLENAME=UTBL_OBJ1000150|FIELDS=D_KA1,D_KA2|VALUES=3000457,3000024</t>
  </si>
  <si>
    <t>формирование и содержание архивных фондов субъекта Российской Федерации</t>
  </si>
  <si>
    <t>РС-А-0400</t>
  </si>
  <si>
    <t>TABLENAME=UTBL_OBJ1000150|FIELDS=D_KA1,D_KA2|VALUES=3000067,3000022</t>
  </si>
  <si>
    <t>TABLENAME=UTBL_OBJ1000150|FIELDS=D_KA1,D_KA2|VALUES=3000067,3000033</t>
  </si>
  <si>
    <t>TABLENAME=UTBL_OBJ1000150|FIELDS=D_KA1,D_KA2|VALUES=3000067,3000034</t>
  </si>
  <si>
    <t>TABLENAME=UTBL_OBJ1000150|FIELDS=D_KA1,D_KA2|VALUES=3000067,3000035</t>
  </si>
  <si>
    <t>TABLENAME=UTBL_OBJ1000150|FIELDS=D_KA1,D_KA2|VALUES=3000067,3000036</t>
  </si>
  <si>
    <t>TABLENAME=UTBL_OBJ1000150|FIELDS=D_KA1,D_KA2|VALUES=3000067,3000037</t>
  </si>
  <si>
    <t>TABLENAME=UTBL_OBJ1000150|FIELDS=D_KA1,D_KA2|VALUES=3000067,3000038</t>
  </si>
  <si>
    <t>TABLENAME=UTBL_OBJ1000150|FIELDS=D_KA1,D_KA2|VALUES=3000067,3000040</t>
  </si>
  <si>
    <t>TABLENAME=UTBL_OBJ1000150|FIELDS=D_KA1,D_KA2|VALUES=3000067,3000041</t>
  </si>
  <si>
    <t>TABLENAME=UTBL_OBJ1000150|FIELDS=D_KA1,D_KA2|VALUES=3000067,3000042</t>
  </si>
  <si>
    <t>TABLENAME=UTBL_OBJ1000150|FIELDS=D_KA1,D_KA2|VALUES=3000067,3000043</t>
  </si>
  <si>
    <t>TABLENAME=UTBL_OBJ1000150|FIELDS=D_KA1,D_KA2|VALUES=3000482,3000022</t>
  </si>
  <si>
    <t>TABLENAME=UTBL_OBJ1000150|FIELDS=D_KA1,D_KA2|VALUES=3000482,3000033</t>
  </si>
  <si>
    <t>Реализация дополнительных мероприятий, направленных на снижение напряженности труда субъектов РФ</t>
  </si>
  <si>
    <t>софинасирование строительства автомобильных дорог в рамках развития улично-дорожной сети сельских населенных пунктов</t>
  </si>
  <si>
    <t>обеспечение жилыми помещениями детей сирот, детей, оставшихся без попечения родителей, а также детей, находящихся под опекой (попечительством), не имеющих закрепленного жилого помещения</t>
  </si>
  <si>
    <t>очередной финансовый год</t>
  </si>
  <si>
    <t>плановый период</t>
  </si>
  <si>
    <t>6</t>
  </si>
  <si>
    <t>TABLENAME=UTBL_OBJ1000150|FIELDS=D_KA1,D_KA2|VALUES=3000070,3000045</t>
  </si>
  <si>
    <t>РМ-А-0700</t>
  </si>
  <si>
    <t>РМ-А-0800</t>
  </si>
  <si>
    <t>РП-А-1600</t>
  </si>
  <si>
    <t>РС-А-0603</t>
  </si>
  <si>
    <t>TABLENAME=UTBL_OBJ1000150|FIELDS=D_KA1,D_KA2|VALUES=3000464,3000022</t>
  </si>
  <si>
    <t>TABLENAME=UTBL_OBJ1000150|FIELDS=D_KA1,D_KA2|VALUES=3000464,3000033</t>
  </si>
  <si>
    <t>TABLENAME=UTBL_OBJ1000150|FIELDS=D_KA1,D_KA2|VALUES=3000464,3000034</t>
  </si>
  <si>
    <t>TABLENAME=UTBL_OBJ1000150|FIELDS=D_KA1,D_KA2|VALUES=3000464,3000035</t>
  </si>
  <si>
    <t>TABLENAME=UTBL_OBJ1000150|FIELDS=D_KA1,D_KA2|VALUES=3000464,3000036</t>
  </si>
  <si>
    <t xml:space="preserve">администрации Урмарского района </t>
  </si>
  <si>
    <t>РП-А-2900</t>
  </si>
  <si>
    <t>РП-А-3800</t>
  </si>
  <si>
    <t>TABLENAME=UTBL_OBJ1000150|FIELDS=D_KA1,D_KA2|VALUES=3000076,3000045</t>
  </si>
  <si>
    <t>TABLENAME=UTBL_OBJ1000150|FIELDS=D_KA1,D_KA2|VALUES=3000076,3000046</t>
  </si>
  <si>
    <t>TABLENAME=UTBL_OBJ1000150|FIELDS=D_KA1,D_KA2|VALUES=3000076,3000024</t>
  </si>
  <si>
    <t>TABLENAME=UTBL_OBJ1000150|FIELDS=D_KA1,D_KA2|VALUES=3000475,3000022</t>
  </si>
  <si>
    <t>TABLENAME=UTBL_OBJ1000150|FIELDS=D_KA1,D_KA2|VALUES=3000075,3000024</t>
  </si>
  <si>
    <t>строительство и содержание автомобильных дорог общего пользования межмуниципального значения</t>
  </si>
  <si>
    <t>РС-А-1300</t>
  </si>
  <si>
    <t>TABLENAME=UTBL_OBJ1000150|FIELDS=D_KA1,D_KA2|VALUES=3000076,3000022</t>
  </si>
  <si>
    <t>TABLENAME=UTBL_OBJ1000150|FIELDS=D_KA1,D_KA2|VALUES=3000076,3000033</t>
  </si>
  <si>
    <t>TABLENAME=UTBL_OBJ1000150|FIELDS=D_KA1,D_KA2|VALUES=3000076,3000034</t>
  </si>
  <si>
    <t>TABLENAME=UTBL_OBJ1000150|FIELDS=D_KA1,D_KA2|VALUES=3000076,3000035</t>
  </si>
  <si>
    <t>TABLENAME=UTBL_OBJ1000150|FIELDS=D_KA1,D_KA2|VALUES=3000076,3000036</t>
  </si>
  <si>
    <t>TABLENAME=UTBL_OBJ1000150|FIELDS=D_KA1,D_KA2|VALUES=3000066,3000042</t>
  </si>
  <si>
    <t>TABLENAME=UTBL_OBJ1000150|FIELDS=D_KA1,D_KA2|VALUES=3000066,3000043</t>
  </si>
  <si>
    <t>TABLENAME=UTBL_OBJ1000150|FIELDS=D_KA1,D_KA2|VALUES=3000521,3000045</t>
  </si>
  <si>
    <t>TABLENAME=UTBL_OBJ1000150|FIELDS=D_KA1,D_KA2|VALUES=3000521,3000035</t>
  </si>
  <si>
    <t>TABLENAME=UTBL_OBJ1000150|FIELDS=D_KA1,D_KA2|VALUES=3000521,3000036</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</si>
  <si>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</si>
  <si>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</si>
  <si>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TABLENAME=UTBL_OBJ1000150|FIELDS=D_KA1,D_KA2|VALUES=3000067,3000045</t>
  </si>
  <si>
    <t>TABLENAME=UTBL_OBJ1000150|FIELDS=D_KA1,D_KA2|VALUES=3000067,3000046</t>
  </si>
  <si>
    <t>TABLENAME=UTBL_OBJ1000150|FIELDS=D_KA1,D_KA2|VALUES=3000067,3000024</t>
  </si>
  <si>
    <t>РС-А-0401</t>
  </si>
  <si>
    <t>TABLENAME=UTBL_OBJ1000150|FIELDS=D_KA1,D_KA2|VALUES=3000458,3000022</t>
  </si>
  <si>
    <t>TABLENAME=UTBL_OBJ1000150|FIELDS=D_KA1,D_KA2|VALUES=3000458,3000033</t>
  </si>
  <si>
    <t>TABLENAME=UTBL_OBJ1000150|FIELDS=D_KA1,D_KA2|VALUES=3000458,3000034</t>
  </si>
  <si>
    <t>РМ-А-2100</t>
  </si>
  <si>
    <t>РП-А-2400</t>
  </si>
  <si>
    <t>РМ-А-2900</t>
  </si>
  <si>
    <t>TABLENAME=UTBL_OBJ1000150|FIELDS=D_KA1,D_KA2|VALUES=3000514,3000037</t>
  </si>
  <si>
    <t>TABLENAME=UTBL_OBJ1000150|FIELDS=D_KA1,D_KA2|VALUES=3000514,3000038</t>
  </si>
  <si>
    <t>TABLENAME=UTBL_OBJ1000150|FIELDS=D_KA1,D_KA2|VALUES=3000514,3000040</t>
  </si>
  <si>
    <t>TABLENAME=UTBL_OBJ1000150|FIELDS=D_KA1,D_KA2|VALUES=3000514,3000041</t>
  </si>
  <si>
    <t>TABLENAME=UTBL_OBJ1000150|FIELDS=D_KA1,D_KA2|VALUES=3000514,3000042</t>
  </si>
  <si>
    <t>TABLENAME=UTBL_OBJ1000150|FIELDS=D_KA1,D_KA2|VALUES=3000514,3000043</t>
  </si>
  <si>
    <t>TABLENAME=UTBL_OBJ1000150|FIELDS=D_KA1,D_KA2|VALUES=3000514,3000045</t>
  </si>
  <si>
    <t>TABLENAME=UTBL_OBJ1000150|FIELDS=D_KA1,D_KA2|VALUES=3000480,3000038</t>
  </si>
  <si>
    <t>TABLENAME=UTBL_OBJ1000150|FIELDS=D_KA1,D_KA2|VALUES=3000480,3000040</t>
  </si>
  <si>
    <t>TABLENAME=UTBL_OBJ1000150|FIELDS=D_KA1,D_KA2|VALUES=3000480,3000041</t>
  </si>
  <si>
    <t>TABLENAME=UTBL_OBJ1000150|FIELDS=D_KA1,D_KA2|VALUES=3000480,3000042</t>
  </si>
  <si>
    <t>TABLENAME=UTBL_OBJ1000150|FIELDS=D_KA1,D_KA2|VALUES=3000480,3000043</t>
  </si>
  <si>
    <t>TABLENAME=UTBL_OBJ1000150|FIELDS=D_KA1,D_KA2|VALUES=3000480,3000045</t>
  </si>
  <si>
    <t>TABLENAME=UTBL_OBJ1000150|FIELDS=D_KA1,D_KA2|VALUES=3000480,3000046</t>
  </si>
  <si>
    <t>TABLENAME=UTBL_OBJ1000150|FIELDS=D_KA1,D_KA2|VALUES=3000480,3000024</t>
  </si>
  <si>
    <t>TABLENAME=UTBL_OBJ1000150|FIELDS=D_KA1,D_KA2|VALUES=3000462,3000041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</si>
  <si>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</si>
  <si>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</si>
  <si>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РП-А-0600</t>
  </si>
  <si>
    <t>РП-А-3300</t>
  </si>
  <si>
    <t>2.5.</t>
  </si>
  <si>
    <t>Судебные заседатели</t>
  </si>
  <si>
    <t>0105</t>
  </si>
  <si>
    <t>РОВД</t>
  </si>
  <si>
    <t>0302</t>
  </si>
  <si>
    <t>Жилищное хозяйство ( инвестиции)</t>
  </si>
  <si>
    <t xml:space="preserve">Инвестиции по районной программе </t>
  </si>
  <si>
    <t>TABLENAME=UTBL_OBJ1000150|FIELDS=D_KA1,D_KA2|VALUES=3000577,3000040</t>
  </si>
  <si>
    <t>TABLENAME=UTBL_OBJ1000150|FIELDS=D_KA1,D_KA2|VALUES=3000577,3000041</t>
  </si>
  <si>
    <t>TABLENAME=UTBL_OBJ1000150|FIELDS=D_KA1,D_KA2|VALUES=3000577,3000042</t>
  </si>
  <si>
    <t>TABLENAME=UTBL_OBJ1000150|FIELDS=D_KA1,D_KA2|VALUES=3000577,3000043</t>
  </si>
  <si>
    <t>TABLENAME=UTBL_OBJ1000150|FIELDS=D_KA1,D_KA2|VALUES=3000578,3000036</t>
  </si>
  <si>
    <t>TABLENAME=UTBL_OBJ1000150|FIELDS=D_KA1,D_KA2|VALUES=3000578,3000037</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</si>
  <si>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</si>
  <si>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</si>
  <si>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TABLENAME=UTBL_OBJ1000150|FIELDS=D_KA1,D_KA2|VALUES=3000579,3000033</t>
  </si>
  <si>
    <t>TABLENAME=UTBL_OBJ1000150|FIELDS=D_KA1,D_KA2|VALUES=3000579,3000034</t>
  </si>
  <si>
    <t>TABLENAME=UTBL_OBJ1000150|FIELDS=D_KA1,D_KA2|VALUES=3000579,3000035</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</si>
  <si>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</si>
  <si>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</si>
  <si>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</si>
  <si>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</si>
  <si>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</si>
  <si>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</si>
  <si>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</si>
  <si>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</si>
  <si>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</si>
  <si>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</si>
  <si>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</si>
  <si>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РМ-А-3700</t>
  </si>
  <si>
    <t>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t>
  </si>
  <si>
    <t>TABLENAME=UTBL_OBJ1000150|FIELDS=D_KA1,D_KA2|VALUES=3000545,3000041</t>
  </si>
  <si>
    <t>TABLENAME=UTBL_OBJ1000150|FIELDS=D_KA1,D_KA2|VALUES=3000545,3000042</t>
  </si>
  <si>
    <t>TABLENAME=UTBL_OBJ1000150|FIELDS=D_KA1,D_KA2|VALUES=3000545,3000043</t>
  </si>
  <si>
    <t>TABLENAME=UTBL_OBJ1000150|FIELDS=D_KA1,D_KA2|VALUES=3000527,3000045</t>
  </si>
  <si>
    <t>TABLENAME=UTBL_OBJ1000150|FIELDS=D_KA1,D_KA2|VALUES=3000527,3000046</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</si>
  <si>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</si>
  <si>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</si>
  <si>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TABLENAME=UTBL_OBJ1000150|FIELDS=D_KA1,D_KA2|VALUES=3000528,30000䐀开</t>
  </si>
  <si>
    <t>TABLENAME=UTBL_OBJ1000150|FIELDS=D_KA1,D_KA2|VALUES=3000528,3000034</t>
  </si>
  <si>
    <t>TABLENAME=UTBL_OBJ1000150|FIELDS=D_KA1,D_KA2|VALUES=3000093,3000022</t>
  </si>
  <si>
    <t>TABLENAME=UTBL_OBJ1000150|FIELDS=D_KA1,D_KA2|VALUES=3000093,3000033</t>
  </si>
  <si>
    <t>TABLENAME=UTBL_OBJ1000150|FIELDS=D_KA1,D_KA2|VALUES=3000093,3000034</t>
  </si>
  <si>
    <t>TABLENAME=UTBL_OBJ1000150|FIELDS=D_KA1,D_KA2|VALUES=3000093,3000035</t>
  </si>
  <si>
    <t>TABLENAME=UTBL_OBJ1000150|FIELDS=D_KA1,D_KA2|VALUES=3000093,3000036</t>
  </si>
  <si>
    <t>TABLENAME=UTBL_OBJ1000150|FIELDS=D_KA1,D_KA2|VALUES=3000093,3000037</t>
  </si>
  <si>
    <t>TABLENAME=UTBL_OBJ1000150|FIELDS=D_KA1,D_KA2|VALUES=3000093,3000038</t>
  </si>
  <si>
    <t>TABLENAME=UTBL_OBJ1000150|FIELDS=D_KA1,D_KA2|VALUES=3000093,3000040</t>
  </si>
  <si>
    <t>TABLENAME=UTBL_OBJ1000150|FIELDS=D_KA1,D_KA2|VALUES=3000093,3000041</t>
  </si>
  <si>
    <t>TABLENAME=UTBL_OBJ1000150|FIELDS=D_KA1,D_KA2|VALUES=3000093,3000042</t>
  </si>
  <si>
    <t>TABLENAME=UTBL_OBJ1000150|FIELDS=D_KA1,D_KA2|VALUES=3000093,3000043</t>
  </si>
  <si>
    <t>TABLENAME=UTBL_OBJ1000150|FIELDS=D_KA1,D_KA2|VALUES=3000093,3000045</t>
  </si>
  <si>
    <t>TABLENAME=UTBL_OBJ1000150|FIELDS=D_KA1,D_KA2|VALUES=3000093,3000046</t>
  </si>
  <si>
    <t>TABLENAME=UTBL_OBJ1000150|FIELDS=D_KA1,D_KA2|VALUES=3000093,3000024</t>
  </si>
  <si>
    <t>РС-А-3001</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</si>
  <si>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</si>
  <si>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</si>
  <si>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TABLENAME=UTBL_OBJ1000150|FIELDS=D_KA1,D_KA2|VALUES=3000489,3000036</t>
  </si>
  <si>
    <t>TABLENAME=UTBL_OBJ1000150|FIELDS=D_KA1,D_KA2|VALUES=3000489,3000037</t>
  </si>
  <si>
    <t>TABLENAME=UTBL_OBJ1000150|FIELDS=D_KA1,D_KA2|VALUES=3000066,3000045</t>
  </si>
  <si>
    <t>TABLENAME=UTBL_OBJ1000150|FIELDS=D_KA1,D_KA2|VALUES=3000076,3000042</t>
  </si>
  <si>
    <t>TABLENAME=UTBL_OBJ1000150|FIELDS=D_KA1,D_KA2|VALUES=3000076,3000043</t>
  </si>
  <si>
    <t>TABLENAME=UTBL_OBJ1000150|FIELDS=D_KA1,D_KA2|VALUES=3000069,3000045</t>
  </si>
  <si>
    <t>TABLENAME=UTBL_OBJ1000150|FIELDS=D_KA1,D_KA2|VALUES=3000448,3000024</t>
  </si>
  <si>
    <t>РС-А-0102</t>
  </si>
  <si>
    <t>TABLENAME=UTBL_OBJ1000150|FIELDS=D_KA1,D_KA2|VALUES=3000449,3000022</t>
  </si>
  <si>
    <t>TABLENAME=UTBL_OBJ1000150|FIELDS=D_KA1,D_KA2|VALUES=3000449,3000033</t>
  </si>
  <si>
    <t>TABLENAME=UTBL_OBJ1000150|FIELDS=D_KA1,D_KA2|VALUES=3000449,3000034</t>
  </si>
  <si>
    <t>TABLENAME=UTBL_OBJ1000150|FIELDS=D_KA1,D_KA2|VALUES=3000449,3000035</t>
  </si>
  <si>
    <t>TABLENAME=UTBL_OBJ1000150|FIELDS=D_KA1,D_KA2|VALUES=3000449,3000036</t>
  </si>
  <si>
    <t>TABLENAME=UTBL_OBJ1000150|FIELDS=D_KA1,D_KA2|VALUES=3000449,3000037</t>
  </si>
  <si>
    <t>TABLENAME=UTBL_OBJ1000150|FIELDS=D_KA1,D_KA2|VALUES=3000449,3000038</t>
  </si>
  <si>
    <t>TABLENAME=UTBL_OBJ1000150|FIELDS=D_KA1,D_KA2|VALUES=3000449,3000040</t>
  </si>
  <si>
    <t>TABLENAME=UTBL_OBJ1000150|FIELDS=D_KA1,D_KA2|VALUES=3000449,3000041</t>
  </si>
  <si>
    <t>TABLENAME=UTBL_OBJ1000150|FIELDS=D_KA1,D_KA2|VALUES=3000449,3000042</t>
  </si>
  <si>
    <t>TABLENAME=UTBL_OBJ1000150|FIELDS=D_KA1,D_KA2|VALUES=3000449,3000043</t>
  </si>
  <si>
    <t>TABLENAME=UTBL_OBJ1000150|FIELDS=D_KA1,D_KA2|VALUES=3000449,3000045</t>
  </si>
  <si>
    <t>TABLENAME=UTBL_OBJ1000150|FIELDS=D_KA1,D_KA2|VALUES=3000449,3000046</t>
  </si>
  <si>
    <t>TABLENAME=UTBL_OBJ1000150|FIELDS=D_KA1,D_KA2|VALUES=3000449,3000024</t>
  </si>
  <si>
    <t>РС-А-0103</t>
  </si>
  <si>
    <t>TABLENAME=UTBL_OBJ1000150|FIELDS=D_KA1,D_KA2|VALUES=3000450,3000022</t>
  </si>
  <si>
    <t>TABLENAME=UTBL_OBJ1000150|FIELDS=D_KA1,D_KA2|VALUES=3000450,3000033</t>
  </si>
  <si>
    <t>TABLENAME=UTBL_OBJ1000150|FIELDS=D_KA1,D_KA2|VALUES=3000510,3000022</t>
  </si>
  <si>
    <t>TABLENAME=UTBL_OBJ1000150|FIELDS=D_KA1,D_KA2|VALUES=3000510,3000033</t>
  </si>
  <si>
    <t>TABLENAME=UTBL_OBJ1000150|FIELDS=D_KA1,D_KA2|VALUES=3000510,3000045</t>
  </si>
  <si>
    <t>TABLENAME=UTBL_OBJ1000150|FIELDS=D_KA1,D_KA2|VALUES=3000510,3000046</t>
  </si>
  <si>
    <t>TABLENAME=UTBL_OBJ1000150|FIELDS=D_KA1,D_KA2|VALUES=3000510,3000024</t>
  </si>
  <si>
    <t>РС-А-3400</t>
  </si>
  <si>
    <t>TABLENAME=UTBL_OBJ1000150|FIELDS=D_KA1,D_KA2|VALUES=3000512,3000022</t>
  </si>
  <si>
    <t>TABLENAME=UTBL_OBJ1000150|FIELDS=D_KA1,D_KA2|VALUES=3000512,3000033</t>
  </si>
  <si>
    <t>TABLENAME=UTBL_OBJ1000150|FIELDS=D_KA1,D_KA2|VALUES=3000099,3000022</t>
  </si>
  <si>
    <t>TABLENAME=UTBL_OBJ1000150|FIELDS=D_KA1,D_KA2|VALUES=3000099,3000033</t>
  </si>
  <si>
    <t>TABLENAME=UTBL_OBJ1000150|FIELDS=D_KA1,D_KA2|VALUES=3000099,3000034</t>
  </si>
  <si>
    <t>TABLENAME=UTBL_OBJ1000150|FIELDS=D_KA1,D_KA2|VALUES=3000099,3000035</t>
  </si>
  <si>
    <t>TABLENAME=UTBL_OBJ1000150|FIELDS=D_KA1,D_KA2|VALUES=3000099,3000036</t>
  </si>
  <si>
    <t>TABLENAME=UTBL_OBJ1000150|FIELDS=D_KA1,D_KA2|VALUES=3000099,3000037</t>
  </si>
  <si>
    <t>TABLENAME=UTBL_OBJ1000150|FIELDS=D_KA1,D_KA2|VALUES=3000099,3000038</t>
  </si>
  <si>
    <t>TABLENAME=UTBL_OBJ1000150|FIELDS=D_KA1,D_KA2|VALUES=3000099,3000040</t>
  </si>
  <si>
    <t>TABLENAME=UTBL_OBJ1000150|FIELDS=D_KA1,D_KA2|VALUES=3000099,3000041</t>
  </si>
  <si>
    <t>TABLENAME=UTBL_OBJ1000150|FIELDS=D_KA1,D_KA2|VALUES=3000099,3000042</t>
  </si>
  <si>
    <t>TABLENAME=UTBL_OBJ1000150|FIELDS=D_KA1,D_KA2|VALUES=3000512,3000042</t>
  </si>
  <si>
    <t>TABLENAME=UTBL_OBJ1000150|FIELDS=D_KA1,D_KA2|VALUES=3000512,3000043</t>
  </si>
  <si>
    <t>TABLENAME=UTBL_OBJ1000150|FIELDS=D_KA1,D_KA2|VALUES=3000512,3000045</t>
  </si>
  <si>
    <t>TABLENAME=UTBL_OBJ1000150|FIELDS=D_KA1,D_KA2|VALUES=3000512,3000046</t>
  </si>
  <si>
    <t>TABLENAME=UTBL_OBJ1000150|FIELDS=D_KA1,D_KA2|VALUES=3000512,3000024</t>
  </si>
  <si>
    <t>TABLENAME=UTBL_OBJ1000150|FIELDS=D_KA1,D_KA2|VALUES=3000513,3000022</t>
  </si>
  <si>
    <t>TABLENAME=UTBL_OBJ1000150|FIELDS=D_KA1,D_KA2|VALUES=3000513,3000033</t>
  </si>
  <si>
    <t>TABLENAME=UTBL_OBJ1000150|FIELDS=D_KA1,D_KA2|VALUES=3000513,3000034</t>
  </si>
  <si>
    <t>TABLENAME=UTBL_OBJ1000150|FIELDS=D_KA1,D_KA2|VALUES=3000513,3000035</t>
  </si>
  <si>
    <t>TABLENAME=UTBL_OBJ1000150|FIELDS=D_KA1,D_KA2|VALUES=3000513,3000036</t>
  </si>
  <si>
    <t>TABLENAME=UTBL_OBJ1000150|FIELDS=D_KA1,D_KA2|VALUES=3000513,3000037</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</si>
  <si>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</si>
  <si>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</si>
  <si>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TABLENAME=UTBL_OBJ1000150|FIELDS=D_KA1,D_KA2|VALUES=3000564,3000045</t>
  </si>
  <si>
    <t>TABLENAME=UTBL_OBJ1000150|FIELDS=D_KA1,D_KA2|VALUES=3000564,3000046</t>
  </si>
  <si>
    <t>TABLENAME=UTBL_OBJ1000150|FIELDS=D_KA1,D_KA2|VALUES=3000564,3000024</t>
  </si>
  <si>
    <t>РС-А-5600</t>
  </si>
  <si>
    <t>TABLENAME=UTBL_OBJ1000150|FIELDS=D_KA1,D_KA2|VALUES=3000565,3000022</t>
  </si>
  <si>
    <t>TABLENAME=UTBL_OBJ1000150|FIELDS=D_KA1,D_KA2|VALUES=3000565,3000033</t>
  </si>
  <si>
    <t>TABLENAME=UTBL_OBJ1000150|FIELDS=D_KA1,D_KA2|VALUES=3000565,3000034</t>
  </si>
  <si>
    <t>TABLENAME=UTBL_OBJ1000150|FIELDS=D_KA1,D_KA2|VALUES=3000565,3000035</t>
  </si>
  <si>
    <t>TABLENAME=UTBL_OBJ1000150|FIELDS=D_KA1,D_KA2|VALUES=3000565,3000036</t>
  </si>
  <si>
    <t>TABLENAME=UTBL_OBJ1000150|FIELDS=D_KA1,D_KA2|VALUES=3000565,3000037</t>
  </si>
  <si>
    <t>TABLENAME=UTBL_OBJ1000150|FIELDS=D_KA1,D_KA2|VALUES=3000565,3000038</t>
  </si>
  <si>
    <t>TABLENAME=UTBL_OBJ1000150|FIELDS=D_KA1,D_KA2|VALUES=3000565,3000040</t>
  </si>
  <si>
    <t>TABLENAME=UTBL_OBJ1000150|FIELDS=D_KA1,D_KA2|VALUES=3000565,3000041</t>
  </si>
  <si>
    <t>TABLENAME=UTBL_OBJ1000150|FIELDS=D_KA1,D_KA2|VALUES=3000565,3000042</t>
  </si>
  <si>
    <t>TABLENAME=UTBL_OBJ1000150|FIELDS=D_KA1,D_KA2|VALUES=3000565,3000043</t>
  </si>
  <si>
    <t>TABLENAME=UTBL_OBJ1000150|FIELDS=D_KA1,D_KA2|VALUES=3000541,3000022</t>
  </si>
  <si>
    <t>TABLENAME=UTBL_OBJ1000150|FIELDS=D_KA1,D_KA2|VALUES=3000541,3000033</t>
  </si>
  <si>
    <t>TABLENAME=UTBL_OBJ1000150|FIELDS=D_KA1,D_KA2|VALUES=3000541,3000034</t>
  </si>
  <si>
    <t>TABLENAME=UTBL_OBJ1000150|FIELDS=D_KA1,D_KA2|VALUES=3000541,3000035</t>
  </si>
  <si>
    <t>TABLENAME=UTBL_OBJ1000150|FIELDS=D_KA1,D_KA2|VALUES=3000541,3000036</t>
  </si>
  <si>
    <t>TABLENAME=UTBL_OBJ1000150|FIELDS=D_KA1,D_KA2|VALUES=3000541,3000037</t>
  </si>
  <si>
    <t>TABLENAME=UTBL_OBJ1000150|FIELDS=D_KA1,D_KA2|VALUES=3000541,3000040</t>
  </si>
  <si>
    <t>TABLENAME=UTBL_OBJ1000150|FIELDS=D_KA1,D_KA2|VALUES=3000541,3000041</t>
  </si>
  <si>
    <t>TABLENAME=UTBL_OBJ1000150|FIELDS=D_KA1,D_KA2|VALUES=3000541,3000042</t>
  </si>
  <si>
    <t>TABLENAME=UTBL_OBJ1000150|FIELDS=D_KA1,D_KA2|VALUES=3000541,3000043</t>
  </si>
  <si>
    <t>TABLENAME=UTBL_OBJ1000150|FIELDS=D_KA1,D_KA2|VALUES=3000541,3000045</t>
  </si>
  <si>
    <t>TABLENAME=UTBL_OBJ1000150|FIELDS=D_KA1,D_KA2|VALUES=3000577,3000037</t>
  </si>
  <si>
    <t>TABLENAME=UTBL_OBJ1000150|FIELDS=D_KA1,D_KA2|VALUES=3000577,3000038</t>
  </si>
  <si>
    <t>TABLENAME=UTBL_OBJ1000150|FIELDS=D_KA1,D_KA2|VALUES=3000515,3000036</t>
  </si>
  <si>
    <t>TABLENAME=UTBL_OBJ1000150|FIELDS=D_KA1,D_KA2|VALUES=3000485,3000037</t>
  </si>
  <si>
    <t>TABLENAME=UTBL_OBJ1000150|FIELDS=D_KA1,D_KA2|VALUES=3000485,3000038</t>
  </si>
  <si>
    <t>TABLENAME=UTBL_OBJ1000150|FIELDS=D_KA1,D_KA2|VALUES=3000485,3000040</t>
  </si>
  <si>
    <t>TABLENAME=UTBL_OBJ1000150|FIELDS=D_KA1,D_KA2|VALUES=3000485,3000041</t>
  </si>
  <si>
    <t>TABLENAME=UTBL_OBJ1000150|FIELDS=D_KA1,D_KA2|VALUES=3000485,3000042</t>
  </si>
  <si>
    <t>TABLENAME=UTBL_OBJ1000150|FIELDS=D_KA1,D_KA2|VALUES=3000485,3000043</t>
  </si>
  <si>
    <t>TABLENAME=UTBL_OBJ1000150|FIELDS=D_KA1,D_KA2|VALUES=3000485,3000045</t>
  </si>
  <si>
    <t>TABLENAME=UTBL_OBJ1000150|FIELDS=D_KA1,D_KA2|VALUES=3000086,3000043</t>
  </si>
  <si>
    <t>TABLENAME=UTBL_OBJ1000150|FIELDS=D_KA1,D_KA2|VALUES=3000086,3000045</t>
  </si>
  <si>
    <t>TABLENAME=UTBL_OBJ1000150|FIELDS=D_KA1,D_KA2|VALUES=3000086,3000046</t>
  </si>
  <si>
    <t>TABLENAME=UTBL_OBJ1000150|FIELDS=D_KA1,D_KA2|VALUES=3000086,3000024</t>
  </si>
  <si>
    <t>РМ-А-3600</t>
  </si>
  <si>
    <t>Воинский учет</t>
  </si>
  <si>
    <t>Учет граждан</t>
  </si>
  <si>
    <t>Жилье по договору соц.найма</t>
  </si>
  <si>
    <t>Трудоустройство несовершенолтних</t>
  </si>
  <si>
    <t xml:space="preserve">Административная комиссия </t>
  </si>
  <si>
    <t>Несовершеннолетние</t>
  </si>
  <si>
    <t>Классное руководство</t>
  </si>
  <si>
    <t>0702</t>
  </si>
  <si>
    <t>Компенсация родительской платы</t>
  </si>
  <si>
    <t>0709</t>
  </si>
  <si>
    <t>РП-А-0800</t>
  </si>
  <si>
    <t>РМ-А-1300</t>
  </si>
  <si>
    <t>TABLENAME=UTBL_OBJ1000150|FIELDS=D_KA1,D_KA2|VALUES=3000448,3000035</t>
  </si>
  <si>
    <t>TABLENAME=UTBL_OBJ1000150|FIELDS=D_KA1,D_KA2|VALUES=3000448,3000036</t>
  </si>
  <si>
    <t>TABLENAME=UTBL_OBJ1000150|FIELDS=D_KA1,D_KA2|VALUES=3000448,3000037</t>
  </si>
  <si>
    <t>TABLENAME=UTBL_OBJ1000150|FIELDS=D_KA1,D_KA2|VALUES=3000448,3000038</t>
  </si>
  <si>
    <t>TABLENAME=UTBL_OBJ1000150|FIELDS=D_KA1,D_KA2|VALUES=3000448,3000040</t>
  </si>
  <si>
    <t>TABLENAME=UTBL_OBJ1000150|FIELDS=D_KA1,D_KA2|VALUES=3000448,3000041</t>
  </si>
  <si>
    <t>TABLENAME=UTBL_OBJ1000150|FIELDS=D_KA1,D_KA2|VALUES=3000448,3000042</t>
  </si>
  <si>
    <t>TABLENAME=UTBL_OBJ1000150|FIELDS=D_KA1,D_KA2|VALUES=3000448,3000043</t>
  </si>
  <si>
    <t>TABLENAME=UTBL_OBJ1000150|FIELDS=D_KA1,D_KA2|VALUES=3000448,3000045</t>
  </si>
  <si>
    <t>осуществление мероприятий по обеспечению безопасности людей на водных объектах, охране их жизни и здоровья</t>
  </si>
  <si>
    <t>Постановление № 81 от 10.03.06 г. "Об утверждении Регламента работы администрации Урмарского района"</t>
  </si>
  <si>
    <t>10.03.06 г. не установлен</t>
  </si>
  <si>
    <t>TABLENAME=UTBL_OBJ1000150|FIELDS=D_KA1,D_KA2|VALUES=3000640,3000046</t>
  </si>
  <si>
    <t>TABLENAME=UTBL_OBJ1000150|FIELDS=D_KA1,D_KA2|VALUES=3000640,3000024</t>
  </si>
  <si>
    <t>создание комиссий по делам несовершеннолетних и защите их прав и организации деятельности таких комиссий</t>
  </si>
  <si>
    <t>РС-А-3100</t>
  </si>
  <si>
    <t>TABLENAME=UTBL_OBJ1000150|FIELDS=D_KA1,D_KA2|VALUES=3000094,3000022</t>
  </si>
  <si>
    <t>TABLENAME=UTBL_OBJ1000150|FIELDS=D_KA1,D_KA2|VALUES=3000509,3000041</t>
  </si>
  <si>
    <t>TABLENAME=UTBL_OBJ1000150|FIELDS=D_KA1,D_KA2|VALUES=3000509,3000042</t>
  </si>
  <si>
    <t>TABLENAME=UTBL_OBJ1000150|FIELDS=D_KA1,D_KA2|VALUES=3000509,3000043</t>
  </si>
  <si>
    <t>TABLENAME=UTBL_OBJ1000150|FIELDS=D_KA1,D_KA2|VALUES=3000477,3000043</t>
  </si>
  <si>
    <t>TABLENAME=UTBL_OBJ1000150|FIELDS=D_KA1,D_KA2|VALUES=3000477,3000045</t>
  </si>
  <si>
    <t>TABLENAME=UTBL_OBJ1000150|FIELDS=D_KA1,D_KA2|VALUES=3000078,3000035</t>
  </si>
  <si>
    <t>TABLENAME=UTBL_OBJ1000150|FIELDS=D_KA1,D_KA2|VALUES=3000078,3000036</t>
  </si>
  <si>
    <t>TABLENAME=UTBL_OBJ1000150|FIELDS=D_KA1,D_KA2|VALUES=3000078,3000037</t>
  </si>
  <si>
    <t>TABLENAME=UTBL_OBJ1000150|FIELDS=D_KA1,D_KA2|VALUES=3000078,3000038</t>
  </si>
  <si>
    <t>TABLENAME=UTBL_OBJ1000150|FIELDS=D_KA1,D_KA2|VALUES=3000078,3000040</t>
  </si>
  <si>
    <t>TABLENAME=UTBL_OBJ1000150|FIELDS=D_KA1,D_KA2|VALUES=3000584,3000042</t>
  </si>
  <si>
    <t>TABLENAME=UTBL_OBJ1000150|FIELDS=D_KA1,D_KA2|VALUES=3000584,3000043</t>
  </si>
  <si>
    <t>TABLENAME=UTBL_OBJ1000150|FIELDS=D_KA1,D_KA2|VALUES=3000584,3000045</t>
  </si>
  <si>
    <t>TABLENAME=UTBL_OBJ1000150|FIELDS=D_KA1,D_KA2|VALUES=3000584,3000046</t>
  </si>
  <si>
    <t>TABLENAME=UTBL_OBJ1000150|FIELDS=D_KA1,D_KA2|VALUES=3000584,3000024</t>
  </si>
  <si>
    <t>РС-А-6500</t>
  </si>
  <si>
    <t>TABLENAME=UTBL_OBJ1000150|FIELDS=D_KA1,D_KA2|VALUES=3000585,3000022</t>
  </si>
  <si>
    <t>TABLENAME=UTBL_OBJ1000150|FIELDS=D_KA1,D_KA2|VALUES=3000585,3000033</t>
  </si>
  <si>
    <t>TABLENAME=UTBL_OBJ1000150|FIELDS=D_KA1,D_KA2|VALUES=3000585,3000034</t>
  </si>
  <si>
    <t>TABLENAME=UTBL_OBJ1000150|FIELDS=D_KA1,D_KA2|VALUES=3000585,3000035</t>
  </si>
  <si>
    <t>TABLENAME=UTBL_OBJ1000150|FIELDS=D_KA1,D_KA2|VALUES=3000585,3000036</t>
  </si>
  <si>
    <t>TABLENAME=UTBL_OBJ1000150|FIELDS=D_KA1,D_KA2|VALUES=3000585,3000037</t>
  </si>
  <si>
    <t>TABLENAME=UTBL_OBJ1000150|FIELDS=D_KA1,D_KA2|VALUES=3000585,3000038</t>
  </si>
  <si>
    <t>TABLENAME=UTBL_OBJ1000150|FIELDS=D_KA1,D_KA2|VALUES=3000585,3000040</t>
  </si>
  <si>
    <t>TABLENAME=UTBL_OBJ1000150|FIELDS=D_KA1,D_KA2|VALUES=3000585,3000041</t>
  </si>
  <si>
    <t>TABLENAME=UTBL_OBJ1000150|FIELDS=D_KA1,D_KA2|VALUES=3000585,3000042</t>
  </si>
  <si>
    <t>TABLENAME=UTBL_OBJ1000150|FIELDS=D_KA1,D_KA2|VALUES=3000585,3000043</t>
  </si>
  <si>
    <t>TABLENAME=UTBL_OBJ1000150|FIELDS=D_KA1,D_KA2|VALUES=3000585,3000045</t>
  </si>
  <si>
    <t>TABLENAME=UTBL_OBJ1000150|FIELDS=D_KA1,D_KA2|VALUES=3000585,3000046</t>
  </si>
  <si>
    <t>TABLENAME=UTBL_OBJ1000150|FIELDS=D_KA1,D_KA2|VALUES=3000585,3000024</t>
  </si>
  <si>
    <t>РС-А-6600</t>
  </si>
  <si>
    <t>TABLENAME=UTBL_OBJ1000150|FIELDS=D_KA1,D_KA2|VALUES=3000586,3000022</t>
  </si>
  <si>
    <t>TABLENAME=UTBL_OBJ1000150|FIELDS=D_KA1,D_KA2|VALUES=3000586,3000033</t>
  </si>
  <si>
    <t>TABLENAME=UTBL_OBJ1000150|FIELDS=D_KA1,D_KA2|VALUES=3000586,3000034</t>
  </si>
  <si>
    <t>TABLENAME=UTBL_OBJ1000150|FIELDS=D_KA1,D_KA2|VALUES=3000586,3000036</t>
  </si>
  <si>
    <t>TABLENAME=UTBL_OBJ1000150|FIELDS=D_KA1,D_KA2|VALUES=3000586,3000037</t>
  </si>
  <si>
    <t>TABLENAME=UTBL_OBJ1000150|FIELDS=D_KA1,D_KA2|VALUES=3000586,3000038</t>
  </si>
  <si>
    <t>TABLENAME=UTBL_OBJ1000150|FIELDS=D_KA1,D_KA2|VALUES=3000586,3000040</t>
  </si>
  <si>
    <t>TABLENAME=UTBL_OBJ1000150|FIELDS=D_KA1,D_KA2|VALUES=3000586,3000041</t>
  </si>
  <si>
    <t>TABLENAME=UTBL_OBJ1000150|FIELDS=D_KA1,D_KA2|VALUES=3000586,3000042</t>
  </si>
  <si>
    <t>TABLENAME=UTBL_OBJ1000150|FIELDS=D_KA1,D_KA2|VALUES=3000586,3000043</t>
  </si>
  <si>
    <t>TABLENAME=UTBL_OBJ1000150|FIELDS=D_KA1,D_KA2|VALUES=3000586,3000045</t>
  </si>
  <si>
    <t>TABLENAME=UTBL_OBJ1000150|FIELDS=D_KA1,D_KA2|VALUES=3000586,3000046</t>
  </si>
  <si>
    <t>TABLENAME=UTBL_OBJ1000150|FIELDS=D_KA1,D_KA2|VALUES=3000590,3000043</t>
  </si>
  <si>
    <t>организация и осуществление региональных и межмуниципальных программ и проектов в области физической культуры и спорта, проведение официальных региональных и межмуниципальных физкультурно-оздоровительных и спортивных мероприятий, обеспечение подготовки спортивных сборных команд субъекта Российской Федерации</t>
  </si>
  <si>
    <t>TABLENAME=UTBL_OBJ1000150|FIELDS=D_KA1,D_KA2|VALUES=3000513,3000038</t>
  </si>
  <si>
    <t>TABLENAME=UTBL_OBJ1000150|FIELDS=D_KA1,D_KA2|VALUES=3000070,3000046</t>
  </si>
  <si>
    <t>TABLENAME=UTBL_OBJ1000150|FIELDS=D_KA1,D_KA2|VALUES=3000070,3000024</t>
  </si>
  <si>
    <t>передача объектов собственности субъекта Российской Федерации в муниципальную собственность</t>
  </si>
  <si>
    <t>РС-А-0800</t>
  </si>
  <si>
    <t>TABLENAME=UTBL_OBJ1000150|FIELDS=D_KA1,D_KA2|VALUES=3000071,3000022</t>
  </si>
  <si>
    <t>TABLENAME=UTBL_OBJ1000150|FIELDS=D_KA1,D_KA2|VALUES=3000071,3000033</t>
  </si>
  <si>
    <t>TABLENAME=UTBL_OBJ1000150|FIELDS=D_KA1,D_KA2|VALUES=3000071,3000034</t>
  </si>
  <si>
    <t>TABLENAME=UTBL_OBJ1000150|FIELDS=D_KA1,D_KA2|VALUES=3000071,3000035</t>
  </si>
  <si>
    <t>TABLENAME=UTBL_OBJ1000150|FIELDS=D_KA1,D_KA2|VALUES=3000071,3000036</t>
  </si>
  <si>
    <t>TABLENAME=UTBL_OBJ1000150|FIELDS=D_KA1,D_KA2|VALUES=3000071,3000037</t>
  </si>
  <si>
    <t>TABLENAME=UTBL_OBJ1000150|FIELDS=D_KA1,D_KA2|VALUES=3000071,3000038</t>
  </si>
  <si>
    <t>TABLENAME=UTBL_OBJ1000150|FIELDS=D_KA1,D_KA2|VALUES=3000071,3000040</t>
  </si>
  <si>
    <t>TABLENAME=UTBL_OBJ1000150|FIELDS=D_KA1,D_KA2|VALUES=3000071,3000041</t>
  </si>
  <si>
    <t>TABLENAME=UTBL_OBJ1000150|FIELDS=D_KA1,D_KA2|VALUES=3000071,3000042</t>
  </si>
  <si>
    <t>TABLENAME=UTBL_OBJ1000150|FIELDS=D_KA1,D_KA2|VALUES=3000071,3000043</t>
  </si>
  <si>
    <t>TABLENAME=UTBL_OBJ1000150|FIELDS=D_KA1,D_KA2|VALUES=3000071,3000045</t>
  </si>
  <si>
    <t>TABLENAME=UTBL_OBJ1000150|FIELDS=D_KA1,D_KA2|VALUES=3000071,3000046</t>
  </si>
  <si>
    <t>TABLENAME=UTBL_OBJ1000150|FIELDS=D_KA1,D_KA2|VALUES=3000071,3000024</t>
  </si>
  <si>
    <t>TABLENAME=UTBL_OBJ1000150|FIELDS=D_KA1,D_KA2|VALUES=3000567,3000043</t>
  </si>
  <si>
    <t>TABLENAME=UTBL_OBJ1000150|FIELDS=D_KA1,D_KA2|VALUES=3000567,3000045</t>
  </si>
  <si>
    <t>TABLENAME=UTBL_OBJ1000150|FIELDS=D_KA1,D_KA2|VALUES=3000567,3000046</t>
  </si>
  <si>
    <t>TABLENAME=UTBL_OBJ1000150|FIELDS=D_KA1,D_KA2|VALUES=3000567,3000024</t>
  </si>
  <si>
    <t>РС-А-5700</t>
  </si>
  <si>
    <t>TABLENAME=UTBL_OBJ1000150|FIELDS=D_KA1,D_KA2|VALUES=3000568,3000022</t>
  </si>
  <si>
    <t>TABLENAME=UTBL_OBJ1000150|FIELDS=D_KA1,D_KA2|VALUES=3000088,3000043</t>
  </si>
  <si>
    <t>TABLENAME=UTBL_OBJ1000150|FIELDS=D_KA1,D_KA2|VALUES=3000088,3000045</t>
  </si>
  <si>
    <t>TABLENAME=UTBL_OBJ1000150|FIELDS=D_KA1,D_KA2|VALUES=3000088,3000046</t>
  </si>
  <si>
    <t>TABLENAME=UTBL_OBJ1000150|FIELDS=D_KA1,D_KA2|VALUES=3000088,3000024</t>
  </si>
  <si>
    <t>РС-А-2501</t>
  </si>
  <si>
    <t>TABLENAME=UTBL_OBJ1000150|FIELDS=D_KA1,D_KA2|VALUES=3000516,3000040</t>
  </si>
  <si>
    <t>TABLENAME=UTBL_OBJ1000150|FIELDS=D_KA1,D_KA2|VALUES=3000516,3000041</t>
  </si>
  <si>
    <t>TABLENAME=UTBL_OBJ1000150|FIELDS=D_KA1,D_KA2|VALUES=3000516,3000042</t>
  </si>
  <si>
    <t>TABLENAME=UTBL_OBJ1000150|FIELDS=D_KA1,D_KA2|VALUES=3000516,3000043</t>
  </si>
  <si>
    <t xml:space="preserve">субсидии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значаения </t>
  </si>
  <si>
    <t>иные межбюджетные трансферты</t>
  </si>
  <si>
    <t>1105</t>
  </si>
  <si>
    <t>РМ-А-2000</t>
  </si>
  <si>
    <t>TABLENAME=UTBL_OBJ1000150|FIELDS=D_KA1,D_KA2|VALUES=3000558,3000034</t>
  </si>
  <si>
    <t>TABLENAME=UTBL_OBJ1000150|FIELDS=D_KA1,D_KA2|VALUES=3000558,3000035</t>
  </si>
  <si>
    <t>TABLENAME=UTBL_OBJ1000150|FIELDS=D_KA1,D_KA2|VALUES=3000558,3000036</t>
  </si>
  <si>
    <t>TABLENAME=UTBL_OBJ1000150|FIELDS=D_KA1,D_KA2|VALUES=3000558,3000037</t>
  </si>
  <si>
    <t>TABLENAME=UTBL_OBJ1000150|FIELDS=D_KA1,D_KA2|VALUES=3000558,3000038</t>
  </si>
  <si>
    <t>TABLENAME=UTBL_OBJ1000150|FIELDS=D_KA1,D_KA2|VALUES=3000499,3000022</t>
  </si>
  <si>
    <t>TABLENAME=UTBL_OBJ1000150|FIELDS=D_KA1,D_KA2|VALUES=3000499,3000033</t>
  </si>
  <si>
    <t>TABLENAME=UTBL_OBJ1000150|FIELDS=D_KA1,D_KA2|VALUES=3000499,3000034</t>
  </si>
  <si>
    <t>TABLENAME=UTBL_OBJ1000150|FIELDS=D_KA1,D_KA2|VALUES=3000516,3000045</t>
  </si>
  <si>
    <t>учреждение печатного средства массовой информации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</si>
  <si>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TABLENAME=UTBL_OBJ1000150|FIELDS=D_KA1,D_KA2|VALUES=3000470,3000034</t>
  </si>
  <si>
    <t>TABLENAME=UTBL_OBJ1000150|FIELDS=D_KA1,D_KA2|VALUES=3000470,3000035</t>
  </si>
  <si>
    <t>TABLENAME=UTBL_OBJ1000150|FIELDS=D_KA1,D_KA2|VALUES=3000470,3000036</t>
  </si>
  <si>
    <t>TABLENAME=UTBL_OBJ1000150|FIELDS=D_KA1,D_KA2|VALUES=3000470,3000037</t>
  </si>
  <si>
    <t>TABLENAME=UTBL_OBJ1000150|FIELDS=D_KA1,D_KA2|VALUES=3000470,3000038</t>
  </si>
  <si>
    <t>TABLENAME=UTBL_OBJ1000150|FIELDS=D_KA1,D_KA2|VALUES=3000470,3000040</t>
  </si>
  <si>
    <t>TABLENAME=UTBL_OBJ1000150|FIELDS=D_KA1,D_KA2|VALUES=3000470,3000041</t>
  </si>
  <si>
    <t>TABLENAME=UTBL_OBJ1000150|FIELDS=D_KA1,D_KA2|VALUES=3000470,3000042</t>
  </si>
  <si>
    <t>TABLENAME=UTBL_OBJ1000150|FIELDS=D_KA1,D_KA2|VALUES=3000470,3000043</t>
  </si>
  <si>
    <t>TABLENAME=UTBL_OBJ1000150|FIELDS=D_KA1,D_KA2|VALUES=3000470,3000045</t>
  </si>
  <si>
    <t>TABLENAME=UTBL_OBJ1000150|FIELDS=D_KA1,D_KA2|VALUES=3000470,3000046</t>
  </si>
  <si>
    <t>TABLENAME=UTBL_OBJ1000150|FIELDS=D_KA1,D_KA2|VALUES=3000470,3000024</t>
  </si>
  <si>
    <t>поддержка сельскохозяйственного производства (за исключением мероприятий, предусмотренных федеральными целевыми программами)</t>
  </si>
  <si>
    <t>РС-А-1100</t>
  </si>
  <si>
    <t>TABLENAME=UTBL_OBJ1000150|FIELDS=D_KA1,D_KA2|VALUES=3000074,3000022</t>
  </si>
  <si>
    <t>TABLENAME=UTBL_OBJ1000150|FIELDS=D_KA1,D_KA2|VALUES=3000074,3000033</t>
  </si>
  <si>
    <t>TABLENAME=UTBL_OBJ1000150|FIELDS=D_KA1,D_KA2|VALUES=3000074,3000034</t>
  </si>
  <si>
    <t>TABLENAME=UTBL_OBJ1000150|FIELDS=D_KA1,D_KA2|VALUES=3000074,3000035</t>
  </si>
  <si>
    <t>TABLENAME=UTBL_OBJ1000150|FIELDS=D_KA1,D_KA2|VALUES=3000074,3000036</t>
  </si>
  <si>
    <t>TABLENAME=UTBL_OBJ1000150|FIELDS=D_KA1,D_KA2|VALUES=3000074,3000037</t>
  </si>
  <si>
    <t>TABLENAME=UTBL_OBJ1000150|FIELDS=D_KA1,D_KA2|VALUES=3000084,3000041</t>
  </si>
  <si>
    <t>TABLENAME=UTBL_OBJ1000150|FIELDS=D_KA1,D_KA2|VALUES=3000084,3000042</t>
  </si>
  <si>
    <t>TABLENAME=UTBL_OBJ1000150|FIELDS=D_KA1,D_KA2|VALUES=3000084,3000043</t>
  </si>
  <si>
    <t>TABLENAME=UTBL_OBJ1000150|FIELDS=D_KA1,D_KA2|VALUES=3000084,3000045</t>
  </si>
  <si>
    <t>TABLENAME=UTBL_OBJ1000150|FIELDS=D_KA1,D_KA2|VALUES=3000084,3000046</t>
  </si>
  <si>
    <t>TABLENAME=UTBL_OBJ1000150|FIELDS=D_KA1,D_KA2|VALUES=3000084,3000024</t>
  </si>
  <si>
    <t>РС-А-2101</t>
  </si>
  <si>
    <t>TABLENAME=UTBL_OBJ1000150|FIELDS=D_KA1,D_KA2|VALUES=3000493,3000022</t>
  </si>
  <si>
    <t>TABLENAME=UTBL_OBJ1000150|FIELDS=D_KA1,D_KA2|VALUES=3000493,3000033</t>
  </si>
  <si>
    <t>TABLENAME=UTBL_OBJ1000150|FIELDS=D_KA1,D_KA2|VALUES=3000493,3000034</t>
  </si>
  <si>
    <t>TABLENAME=UTBL_OBJ1000150|FIELDS=D_KA1,D_KA2|VALUES=3000493,3000035</t>
  </si>
  <si>
    <t>TABLENAME=UTBL_OBJ1000150|FIELDS=D_KA1,D_KA2|VALUES=3000493,3000036</t>
  </si>
  <si>
    <t>TABLENAME=UTBL_OBJ1000150|FIELDS=D_KA1,D_KA2|VALUES=3000493,3000037</t>
  </si>
  <si>
    <t>TABLENAME=UTBL_OBJ1000150|FIELDS=D_KA1,D_KA2|VALUES=3000493,3000038</t>
  </si>
  <si>
    <t>TABLENAME=UTBL_OBJ1000150|FIELDS=D_KA1,D_KA2|VALUES=3000493,3000040</t>
  </si>
  <si>
    <t>TABLENAME=UTBL_OBJ1000150|FIELDS=D_KA1,D_KA2|VALUES=3000493,3000041</t>
  </si>
  <si>
    <t>TABLENAME=UTBL_OBJ1000150|FIELDS=D_KA1,D_KA2|VALUES=3000493,3000042</t>
  </si>
  <si>
    <t>TABLENAME=UTBL_OBJ1000150|FIELDS=D_KA1,D_KA2|VALUES=3000493,3000043</t>
  </si>
  <si>
    <t>TABLENAME=UTBL_OBJ1000150|FIELDS=D_KA1,D_KA2|VALUES=3000493,3000045</t>
  </si>
  <si>
    <t>TABLENAME=UTBL_OBJ1000150|FIELDS=D_KA1,D_KA2|VALUES=3000493,3000046</t>
  </si>
  <si>
    <t>TABLENAME=UTBL_OBJ1000150|FIELDS=D_KA1,D_KA2|VALUES=3000493,3000024</t>
  </si>
  <si>
    <t>РС-А-2102</t>
  </si>
  <si>
    <t>TABLENAME=UTBL_OBJ1000150|FIELDS=D_KA1,D_KA2|VALUES=3000544,3000035</t>
  </si>
  <si>
    <t>Расходные обязательства муниципальных районов</t>
  </si>
  <si>
    <t>РМ</t>
  </si>
  <si>
    <t>TABLENAME=UTBL_OBJ1000150|FIELDS=D_KA1,D_KA2|VALUES=3000100,3000035</t>
  </si>
  <si>
    <t>TABLENAME=UTBL_OBJ1000150|FIELDS=D_KA1,D_KA2|VALUES=3000100,3000036</t>
  </si>
  <si>
    <t>TABLENAME=UTBL_OBJ1000150|FIELDS=D_KA1,D_KA2|VALUES=3000100,3000037</t>
  </si>
  <si>
    <t>TABLENAME=UTBL_OBJ1000150|FIELDS=D_KA1,D_KA2|VALUES=3000099,3000024</t>
  </si>
  <si>
    <t>TABLENAME=UTBL_OBJ1000150|FIELDS=D_KA1,D_KA2|VALUES=3000494,3000022</t>
  </si>
  <si>
    <t>TABLENAME=UTBL_OBJ1000150|FIELDS=D_KA1,D_KA2|VALUES=3000494,3000033</t>
  </si>
  <si>
    <t>TABLENAME=UTBL_OBJ1000150|FIELDS=D_KA1,D_KA2|VALUES=3000494,3000034</t>
  </si>
  <si>
    <t>TABLENAME=UTBL_OBJ1000150|FIELDS=D_KA1,D_KA2|VALUES=3000494,3000035</t>
  </si>
  <si>
    <t>TABLENAME=UTBL_OBJ1000150|FIELDS=D_KA1,D_KA2|VALUES=3000494,3000036</t>
  </si>
  <si>
    <t>TABLENAME=UTBL_OBJ1000150|FIELDS=D_KA1,D_KA2|VALUES=3000494,3000037</t>
  </si>
  <si>
    <t>TABLENAME=UTBL_OBJ1000150|FIELDS=D_KA1,D_KA2|VALUES=3000494,3000038</t>
  </si>
  <si>
    <t>TABLENAME=UTBL_OBJ1000150|FIELDS=D_KA1,D_KA2|VALUES=3000494,3000040</t>
  </si>
  <si>
    <t>TABLENAME=UTBL_OBJ1000150|FIELDS=D_KA1,D_KA2|VALUES=3000494,3000041</t>
  </si>
  <si>
    <t>TABLENAME=UTBL_OBJ1000150|FIELDS=D_KA1,D_KA2|VALUES=3000494,3000042</t>
  </si>
  <si>
    <t>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Правительством Российской Федерации)</t>
  </si>
  <si>
    <t>РС-А-2200</t>
  </si>
  <si>
    <t>TABLENAME=UTBL_OBJ1000150|FIELDS=D_KA1,D_KA2|VALUES=3000085,3000022</t>
  </si>
  <si>
    <t>TABLENAME=UTBL_OBJ1000150|FIELDS=D_KA1,D_KA2|VALUES=3000085,3000033</t>
  </si>
  <si>
    <t>TABLENAME=UTBL_OBJ1000150|FIELDS=D_KA1,D_KA2|VALUES=3000085,3000034</t>
  </si>
  <si>
    <t>TABLENAME=UTBL_OBJ1000150|FIELDS=D_KA1,D_KA2|VALUES=3000085,3000035</t>
  </si>
  <si>
    <t>TABLENAME=UTBL_OBJ1000150|FIELDS=D_KA1,D_KA2|VALUES=3000085,3000036</t>
  </si>
  <si>
    <t>TABLENAME=UTBL_OBJ1000150|FIELDS=D_KA1,D_KA2|VALUES=3000085,3000037</t>
  </si>
  <si>
    <t>TABLENAME=UTBL_OBJ1000150|FIELDS=D_KA1,D_KA2|VALUES=3000085,3000038</t>
  </si>
  <si>
    <t>TABLENAME=UTBL_OBJ1000150|FIELDS=D_KA1,D_KA2|VALUES=3000085,3000040</t>
  </si>
  <si>
    <t>TABLENAME=UTBL_OBJ1000150|FIELDS=D_KA1,D_KA2|VALUES=3000085,3000041</t>
  </si>
  <si>
    <t>TABLENAME=UTBL_OBJ1000150|FIELDS=D_KA1,D_KA2|VALUES=3000085,3000042</t>
  </si>
  <si>
    <t>TABLENAME=UTBL_OBJ1000150|FIELDS=D_KA1,D_KA2|VALUES=3000085,3000043</t>
  </si>
  <si>
    <t>TABLENAME=UTBL_OBJ1000150|FIELDS=D_KA1,D_KA2|VALUES=3000560,3000024</t>
  </si>
  <si>
    <t>РС-А-5500</t>
  </si>
  <si>
    <t>TABLENAME=UTBL_OBJ1000150|FIELDS=D_KA1,D_KA2|VALUES=3000561,3000022</t>
  </si>
  <si>
    <t>TABLENAME=UTBL_OBJ1000150|FIELDS=D_KA1,D_KA2|VALUES=3000561,3000033</t>
  </si>
  <si>
    <t>TABLENAME=UTBL_OBJ1000150|FIELDS=D_KA1,D_KA2|VALUES=3000561,3000034</t>
  </si>
  <si>
    <t>TABLENAME=UTBL_OBJ1000150|FIELDS=D_KA1,D_KA2|VALUES=3000561,3000035</t>
  </si>
  <si>
    <t>TABLENAME=UTBL_OBJ1000150|FIELDS=D_KA1,D_KA2|VALUES=3000561,3000036</t>
  </si>
  <si>
    <t>TABLENAME=UTBL_OBJ1000150|FIELDS=D_KA1,D_KA2|VALUES=3000561,3000037</t>
  </si>
  <si>
    <t>TABLENAME=UTBL_OBJ1000150|FIELDS=D_KA1,D_KA2|VALUES=3000561,3000038</t>
  </si>
  <si>
    <t>TABLENAME=UTBL_OBJ1000150|FIELDS=D_KA1,D_KA2|VALUES=3000561,3000040</t>
  </si>
  <si>
    <t>TABLENAME=UTBL_OBJ1000150|FIELDS=D_KA1,D_KA2|VALUES=3000561,3000041</t>
  </si>
  <si>
    <t>TABLENAME=UTBL_OBJ1000150|FIELDS=D_KA1,D_KA2|VALUES=3000530,3000040</t>
  </si>
  <si>
    <t>TABLENAME=UTBL_OBJ1000150|FIELDS=D_KA1,D_KA2|VALUES=3000561,3000042</t>
  </si>
  <si>
    <t>TABLENAME=UTBL_OBJ1000150|FIELDS=D_KA1,D_KA2|VALUES=3000561,3000043</t>
  </si>
  <si>
    <t>TABLENAME=UTBL_OBJ1000150|FIELDS=D_KA1,D_KA2|VALUES=3000561,3000045</t>
  </si>
  <si>
    <t>TABLENAME=UTBL_OBJ1000150|FIELDS=D_KA1,D_KA2|VALUES=3000561,3000046</t>
  </si>
  <si>
    <t>TABLENAME=UTBL_OBJ1000150|FIELDS=D_KA1,D_KA2|VALUES=3000568,3000033</t>
  </si>
  <si>
    <t>TABLENAME=UTBL_OBJ1000150|FIELDS=D_KA1,D_KA2|VALUES=3000568,3000034</t>
  </si>
  <si>
    <t>TABLENAME=UTBL_OBJ1000150|FIELDS=D_KA1,D_KA2|VALUES=3000568,3000035</t>
  </si>
  <si>
    <t>TABLENAME=UTBL_OBJ1000150|FIELDS=D_KA1,D_KA2|VALUES=3000087,3000041</t>
  </si>
  <si>
    <t>TABLENAME=UTBL_OBJ1000150|FIELDS=D_KA1,D_KA2|VALUES=3000531,3000033</t>
  </si>
  <si>
    <t>TABLENAME=UTBL_OBJ1000150|FIELDS=D_KA1,D_KA2|VALUES=3000531,3000034</t>
  </si>
  <si>
    <t>TABLENAME=UTBL_OBJ1000150|FIELDS=D_KA1,D_KA2|VALUES=3000531,3000035</t>
  </si>
  <si>
    <t>TABLENAME=UTBL_OBJ1000150|FIELDS=D_KA1,D_KA2|VALUES=3000531,3000036</t>
  </si>
  <si>
    <t>TABLENAME=UTBL_OBJ1000150|FIELDS=D_KA1,D_KA2|VALUES=3000531,3000037</t>
  </si>
  <si>
    <t>TABLENAME=UTBL_OBJ1000150|FIELDS=D_KA1,D_KA2|VALUES=3000523,3000033</t>
  </si>
  <si>
    <t>TABLENAME=UTBL_OBJ1000150|FIELDS=D_KA1,D_KA2|VALUES=3000523,3000034</t>
  </si>
  <si>
    <t>TABLENAME=UTBL_OBJ1000150|FIELDS=D_KA1,D_KA2|VALUES=3000523,3000035</t>
  </si>
  <si>
    <t>Начальник финансового отдела</t>
  </si>
  <si>
    <t>TABLENAME=UTBL_OBJ1000150|FIELDS=D_KA1,D_KA2|VALUES=3000087,3000042</t>
  </si>
  <si>
    <t>TABLENAME=UTBL_OBJ1000150|FIELDS=D_KA1,D_KA2|VALUES=3000087,3000043</t>
  </si>
  <si>
    <t>TABLENAME=UTBL_OBJ1000150|FIELDS=D_KA1,D_KA2|VALUES=3000087,3000045</t>
  </si>
  <si>
    <t>TABLENAME=UTBL_OBJ1000150|FIELDS=D_KA1,D_KA2|VALUES=3000087,3000046</t>
  </si>
  <si>
    <t>TABLENAME=UTBL_OBJ1000150|FIELDS=D_KA1,D_KA2|VALUES=3000087,3000024</t>
  </si>
  <si>
    <t>РС-А-2401</t>
  </si>
  <si>
    <t>РС-А-2402</t>
  </si>
  <si>
    <t>Другие вопросы в области образования (учебно-методические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</si>
  <si>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Субсидии молодым специалистам, молодым семьям проживающих в сельской местности на приобретение (строительство) жилья</t>
  </si>
  <si>
    <t>проведение районного праздника "Акатуй"</t>
  </si>
  <si>
    <t xml:space="preserve">Решение Урмарского районного Собрания депутатов от 15.07.2005 г. № 211 "Содействие занятости сельского населения Урмарского района на 2005-2010 годы" </t>
  </si>
  <si>
    <t>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</si>
  <si>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TABLENAME=UTBL_OBJ1000150|FIELDS=D_KA1,D_KA2|VALUES=3000509,3000045</t>
  </si>
  <si>
    <t>TABLENAME=UTBL_OBJ1000150|FIELDS=D_KA1,D_KA2|VALUES=3000509,3000046</t>
  </si>
  <si>
    <t>TABLENAME=UTBL_OBJ1000150|FIELDS=D_KA1,D_KA2|VALUES=3000509,3000024</t>
  </si>
  <si>
    <t>РС-А-3301</t>
  </si>
  <si>
    <t>TABLENAME=UTBL_OBJ1000150|FIELDS=D_KA1,D_KA2|VALUES=3000596,3000045</t>
  </si>
  <si>
    <t>TABLENAME=UTBL_OBJ1000150|FIELDS=D_KA1,D_KA2|VALUES=3000596,3000046</t>
  </si>
  <si>
    <t>TABLENAME=UTBL_OBJ1000150|FIELDS=D_KA1,D_KA2|VALUES=3000596,3000024</t>
  </si>
  <si>
    <t>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t>
  </si>
  <si>
    <t>РС-Б</t>
  </si>
  <si>
    <t>TABLENAME=UTBL_OBJ1000150|FIELDS=D_KA1,D_KA2|VALUES=3000095,3000022</t>
  </si>
  <si>
    <t>TABLENAME=UTBL_OBJ1000150|FIELDS=D_KA1,D_KA2|VALUES=3000095,3000033</t>
  </si>
  <si>
    <t>TABLENAME=UTBL_OBJ1000150|FIELDS=D_KA1,D_KA2|VALUES=3000095,3000034</t>
  </si>
  <si>
    <t>TABLENAME=UTBL_OBJ1000150|FIELDS=D_KA1,D_KA2|VALUES=3000095,3000035</t>
  </si>
  <si>
    <t>TABLENAME=UTBL_OBJ1000150|FIELDS=D_KA1,D_KA2|VALUES=3000095,3000036</t>
  </si>
  <si>
    <t>TABLENAME=UTBL_OBJ1000150|FIELDS=D_KA1,D_KA2|VALUES=3000095,3000037</t>
  </si>
  <si>
    <t>TABLENAME=UTBL_OBJ1000150|FIELDS=D_KA1,D_KA2|VALUES=3000095,3000038</t>
  </si>
  <si>
    <t>TABLENAME=UTBL_OBJ1000150|FIELDS=D_KA1,D_KA2|VALUES=3000095,3000040</t>
  </si>
  <si>
    <t>TABLENAME=UTBL_OBJ1000150|FIELDS=D_KA1,D_KA2|VALUES=3000095,3000041</t>
  </si>
  <si>
    <t>TABLENAME=UTBL_OBJ1000150|FIELDS=D_KA1,D_KA2|VALUES=3000095,3000042</t>
  </si>
  <si>
    <t>TABLENAME=UTBL_OBJ1000150|FIELDS=D_KA1,D_KA2|VALUES=3000095,3000043</t>
  </si>
  <si>
    <t>TABLENAME=UTBL_OBJ1000150|FIELDS=D_KA1,D_KA2|VALUES=3000095,3000045</t>
  </si>
  <si>
    <t>TABLENAME=UTBL_OBJ1000150|FIELDS=D_KA1,D_KA2|VALUES=3000095,3000046</t>
  </si>
  <si>
    <t>TABLENAME=UTBL_OBJ1000150|FIELDS=D_KA1,D_KA2|VALUES=3000095,3000024</t>
  </si>
  <si>
    <t>резервирование земель, изъятие земельных участков для государственных нужд субъекта Российской Федерации</t>
  </si>
  <si>
    <t>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</si>
  <si>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организация и осуществление межмуниципальных инвестиционных проектов</t>
  </si>
  <si>
    <t>РС-А-3401</t>
  </si>
  <si>
    <t>Закон Чувашской Республики от 18 октября 2004 г. N 19" Об организации местного самоуправления в ЧР" ( с изменениями)                                          Постановление КМ ЧР от 13.09.2006 № 227 "Программа модернизации и развития автомобильных дорог Чувашской Республики до 2025 г."</t>
  </si>
  <si>
    <t>01.01.06 не установлен                                                         13.09.06 г.</t>
  </si>
  <si>
    <t>гл. 3, ч.1,статья 15 пункт 19.1</t>
  </si>
  <si>
    <t>гл.1, ч.1, статья 9 пункт 19</t>
  </si>
  <si>
    <t>0104</t>
  </si>
  <si>
    <t>0310</t>
  </si>
  <si>
    <t>0801</t>
  </si>
  <si>
    <t>0902</t>
  </si>
  <si>
    <t>0502</t>
  </si>
  <si>
    <t>1003</t>
  </si>
  <si>
    <t>0115</t>
  </si>
  <si>
    <t>0309</t>
  </si>
  <si>
    <t>1101</t>
  </si>
  <si>
    <t>0405</t>
  </si>
  <si>
    <t>TABLENAME=UTBL_OBJ1000150|FIELDS=D_KA1,D_KA2|VALUES=3000078,3000033</t>
  </si>
  <si>
    <t>TABLENAME=UTBL_OBJ1000150|FIELDS=D_KA1,D_KA2|VALUES=3000078,3000034</t>
  </si>
  <si>
    <t>материально-техническое и финансовое обеспечение деятельности органов государственной власти субъекта Российской Федерации, в том числе вопросов оплаты труда работников органов государственной власти субъекта Российской Федерации</t>
  </si>
  <si>
    <t>РС-А-0100</t>
  </si>
  <si>
    <t>TABLENAME=UTBL_OBJ1000150|FIELDS=D_KA1,D_KA2|VALUES=3000064,3000022</t>
  </si>
  <si>
    <t>TABLENAME=UTBL_OBJ1000150|FIELDS=D_KA1,D_KA2|VALUES=3000064,3000033</t>
  </si>
  <si>
    <t>TABLENAME=UTBL_OBJ1000150|FIELDS=D_KA1,D_KA2|VALUES=3000064,3000034</t>
  </si>
  <si>
    <t>TABLENAME=UTBL_OBJ1000150|FIELDS=D_KA1,D_KA2|VALUES=3000462,3000042</t>
  </si>
  <si>
    <t>TABLENAME=UTBL_OBJ1000150|FIELDS=D_KA1,D_KA2|VALUES=3000462,3000043</t>
  </si>
  <si>
    <t>TABLENAME=UTBL_OBJ1000150|FIELDS=D_KA1,D_KA2|VALUES=3000462,3000045</t>
  </si>
  <si>
    <t>TABLENAME=UTBL_OBJ1000150|FIELDS=D_KA1,D_KA2|VALUES=3000462,3000046</t>
  </si>
  <si>
    <t>TABLENAME=UTBL_OBJ1000150|FIELDS=D_KA1,D_KA2|VALUES=3000462,3000024</t>
  </si>
  <si>
    <t>РС-А-0602</t>
  </si>
  <si>
    <t>TABLENAME=UTBL_OBJ1000150|FIELDS=D_KA1,D_KA2|VALUES=3000463,3000022</t>
  </si>
  <si>
    <t>TABLENAME=UTBL_OBJ1000150|FIELDS=D_KA1,D_KA2|VALUES=3000463,3000033</t>
  </si>
  <si>
    <t>TABLENAME=UTBL_OBJ1000150|FIELDS=D_KA1,D_KA2|VALUES=3000510,3000034</t>
  </si>
  <si>
    <t>TABLENAME=UTBL_OBJ1000150|FIELDS=D_KA1,D_KA2|VALUES=3000510,3000035</t>
  </si>
  <si>
    <t>TABLENAME=UTBL_OBJ1000150|FIELDS=D_KA1,D_KA2|VALUES=3000510,3000036</t>
  </si>
  <si>
    <t>TABLENAME=UTBL_OBJ1000150|FIELDS=D_KA1,D_KA2|VALUES=3000510,3000037</t>
  </si>
  <si>
    <t>TABLENAME=UTBL_OBJ1000150|FIELDS=D_KA1,D_KA2|VALUES=3000510,3000038</t>
  </si>
  <si>
    <t>TABLENAME=UTBL_OBJ1000150|FIELDS=D_KA1,D_KA2|VALUES=3000510,3000040</t>
  </si>
  <si>
    <t>TABLENAME=UTBL_OBJ1000150|FIELDS=D_KA1,D_KA2|VALUES=3000510,3000041</t>
  </si>
  <si>
    <t>TABLENAME=UTBL_OBJ1000150|FIELDS=D_KA1,D_KA2|VALUES=3000510,3000042</t>
  </si>
  <si>
    <t>TABLENAME=UTBL_OBJ1000150|FIELDS=D_KA1,D_KA2|VALUES=3000510,3000043</t>
  </si>
  <si>
    <t>TABLENAME=UTBL_OBJ1000150|FIELDS=D_KA1,D_KA2|VALUES=3000070,3000042</t>
  </si>
  <si>
    <t>TABLENAME=UTBL_OBJ1000150|FIELDS=D_KA1,D_KA2|VALUES=3000070,3000043</t>
  </si>
  <si>
    <t>TABLENAME=UTBL_OBJ1000150|FIELDS=D_KA1,D_KA2|VALUES=3000525,3000037</t>
  </si>
  <si>
    <t>TABLENAME=UTBL_OBJ1000150|FIELDS=D_KA1,D_KA2|VALUES=3000525,3000038</t>
  </si>
  <si>
    <t>TABLENAME=UTBL_OBJ1000150|FIELDS=D_KA1,D_KA2|VALUES=3000525,3000040</t>
  </si>
  <si>
    <t>TABLENAME=UTBL_OBJ1000150|FIELDS=D_KA1,D_KA2|VALUES=3000525,3000041</t>
  </si>
  <si>
    <t>TABLENAME=UTBL_OBJ1000150|FIELDS=D_KA1,D_KA2|VALUES=3000525,3000042</t>
  </si>
  <si>
    <t>TABLENAME=UTBL_OBJ1000150|FIELDS=D_KA1,D_KA2|VALUES=3000525,3000043</t>
  </si>
  <si>
    <t>TABLENAME=UTBL_OBJ1000150|FIELDS=D_KA1,D_KA2|VALUES=3000525,3000045</t>
  </si>
  <si>
    <t>TABLENAME=UTBL_OBJ1000150|FIELDS=D_KA1,D_KA2|VALUES=3000525,3000046</t>
  </si>
  <si>
    <t>TABLENAME=UTBL_OBJ1000150|FIELDS=D_KA1,D_KA2|VALUES=3000525,3000024</t>
  </si>
  <si>
    <t>РС-А-3800</t>
  </si>
  <si>
    <t>1001</t>
  </si>
  <si>
    <t>Материальная помощь малоимущим гражданам</t>
  </si>
  <si>
    <t>Расходы ВОС и Совета ветеранов</t>
  </si>
  <si>
    <t>Итого:</t>
  </si>
  <si>
    <t>Субсидии ЖКУ</t>
  </si>
  <si>
    <t>Выдача кредита</t>
  </si>
  <si>
    <t>РМ-А-3200</t>
  </si>
  <si>
    <t>РМ-А-3400</t>
  </si>
  <si>
    <t>TABLENAME=UTBL_OBJ1000150|FIELDS=D_KA1,D_KA2|VALUES=3000488,3000046</t>
  </si>
  <si>
    <t>TABLENAME=UTBL_OBJ1000150|FIELDS=D_KA1,D_KA2|VALUES=3000488,3000024</t>
  </si>
  <si>
    <t>организация предоставления дополнительного образования детям в учреждениях регионального значения</t>
  </si>
  <si>
    <t>РС-А-1800</t>
  </si>
  <si>
    <t>TABLENAME=UTBL_OBJ1000150|FIELDS=D_KA1,D_KA2|VALUES=3000081,3000022</t>
  </si>
  <si>
    <t>TABLENAME=UTBL_OBJ1000150|FIELDS=D_KA1,D_KA2|VALUES=3000081,3000033</t>
  </si>
  <si>
    <t>TABLENAME=UTBL_OBJ1000150|FIELDS=D_KA1,D_KA2|VALUES=3000081,3000034</t>
  </si>
  <si>
    <t>РМ-А-3500</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</si>
  <si>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социальная поддержка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предоставление гражданам субсидий на оплату жилых помещений и коммунальных услуг *</t>
  </si>
  <si>
    <t>РС-А-3000</t>
  </si>
  <si>
    <t>...</t>
  </si>
  <si>
    <t>TABLENAME=UTBL_OBJ1000150|FIELDS=D_KA1,D_KA2|VALUES=3000076,3000037</t>
  </si>
  <si>
    <t>TABLENAME=UTBL_OBJ1000150|FIELDS=D_KA1,D_KA2|VALUES=3000076,3000038</t>
  </si>
  <si>
    <t>TABLENAME=UTBL_OBJ1000150|FIELDS=D_KA1,D_KA2|VALUES=3000076,3000040</t>
  </si>
  <si>
    <t>TABLENAME=UTBL_OBJ1000150|FIELDS=D_KA1,D_KA2|VALUES=3000076,3000041</t>
  </si>
  <si>
    <t>TABLENAME=UTBL_OBJ1000150|FIELDS=D_KA1,D_KA2|VALUES=3000500,3000036</t>
  </si>
  <si>
    <t>TABLENAME=UTBL_OBJ1000150|FIELDS=D_KA1,D_KA2|VALUES=3000500,3000037</t>
  </si>
  <si>
    <t>TABLENAME=UTBL_OBJ1000150|FIELDS=D_KA1,D_KA2|VALUES=3000521,3000046</t>
  </si>
  <si>
    <t>TABLENAME=UTBL_OBJ1000150|FIELDS=D_KA1,D_KA2|VALUES=3000521,3000024</t>
  </si>
  <si>
    <t>TABLENAME=UTBL_OBJ1000150|FIELDS=D_KA1,D_KA2|VALUES=3000522,3000022</t>
  </si>
  <si>
    <t>TABLENAME=UTBL_OBJ1000150|FIELDS=D_KA1,D_KA2|VALUES=3000522,3000033</t>
  </si>
  <si>
    <t>TABLENAME=UTBL_OBJ1000150|FIELDS=D_KA1,D_KA2|VALUES=3000522,3000034</t>
  </si>
  <si>
    <t>TABLENAME=UTBL_OBJ1000150|FIELDS=D_KA1,D_KA2|VALUES=3000522,3000035</t>
  </si>
  <si>
    <t>TABLENAME=UTBL_OBJ1000150|FIELDS=D_KA1,D_KA2|VALUES=3000522,3000036</t>
  </si>
  <si>
    <t>TABLENAME=UTBL_OBJ1000150|FIELDS=D_KA1,D_KA2|VALUES=3000556,3000036</t>
  </si>
  <si>
    <t>TABLENAME=UTBL_OBJ1000150|FIELDS=D_KA1,D_KA2|VALUES=3000556,3000037</t>
  </si>
  <si>
    <t>TABLENAME=UTBL_OBJ1000150|FIELDS=D_KA1,D_KA2|VALUES=3000455,3000041</t>
  </si>
  <si>
    <t>TABLENAME=UTBL_OBJ1000150|FIELDS=D_KA1,D_KA2|VALUES=3000455,3000042</t>
  </si>
  <si>
    <t>TABLENAME=UTBL_OBJ1000150|FIELDS=D_KA1,D_KA2|VALUES=3000455,3000043</t>
  </si>
  <si>
    <t>TABLENAME=UTBL_OBJ1000150|FIELDS=D_KA1,D_KA2|VALUES=3000455,3000045</t>
  </si>
  <si>
    <t>TABLENAME=UTBL_OBJ1000150|FIELDS=D_KA1,D_KA2|VALUES=3000455,3000046</t>
  </si>
  <si>
    <t>TABLENAME=UTBL_OBJ1000150|FIELDS=D_KA1,D_KA2|VALUES=3000455,3000024</t>
  </si>
  <si>
    <t>РС-А-0303</t>
  </si>
  <si>
    <t>TABLENAME=UTBL_OBJ1000150|FIELDS=D_KA1,D_KA2|VALUES=3000456,3000022</t>
  </si>
  <si>
    <t>TABLENAME=UTBL_OBJ1000150|FIELDS=D_KA1,D_KA2|VALUES=3000456,3000033</t>
  </si>
  <si>
    <t>TABLENAME=UTBL_OBJ1000150|FIELDS=D_KA1,D_KA2|VALUES=3000456,3000034</t>
  </si>
  <si>
    <t>TABLENAME=UTBL_OBJ1000150|FIELDS=D_KA1,D_KA2|VALUES=3000456,3000035</t>
  </si>
  <si>
    <t>TABLENAME=UTBL_OBJ1000150|FIELDS=D_KA1,D_KA2|VALUES=3000456,3000036</t>
  </si>
  <si>
    <t>TABLENAME=UTBL_OBJ1000150|FIELDS=D_KA1,D_KA2|VALUES=3000456,3000037</t>
  </si>
  <si>
    <t>TABLENAME=UTBL_OBJ1000150|FIELDS=D_KA1,D_KA2|VALUES=3000456,3000038</t>
  </si>
  <si>
    <t>TABLENAME=UTBL_OBJ1000150|FIELDS=D_KA1,D_KA2|VALUES=3000456,3000040</t>
  </si>
  <si>
    <t>TABLENAME=UTBL_OBJ1000150|FIELDS=D_KA1,D_KA2|VALUES=3000456,3000041</t>
  </si>
  <si>
    <t>TABLENAME=UTBL_OBJ1000150|FIELDS=D_KA1,D_KA2|VALUES=3000456,3000042</t>
  </si>
  <si>
    <t>TABLENAME=UTBL_OBJ1000150|FIELDS=D_KA1,D_KA2|VALUES=3000456,3000043</t>
  </si>
  <si>
    <t>TABLENAME=UTBL_OBJ1000150|FIELDS=D_KA1,D_KA2|VALUES=3000491,3000046</t>
  </si>
  <si>
    <t>TABLENAME=UTBL_OBJ1000150|FIELDS=D_KA1,D_KA2|VALUES=3000491,3000024</t>
  </si>
  <si>
    <t>РС-А-1904</t>
  </si>
  <si>
    <t>TABLENAME=UTBL_OBJ1000150|FIELDS=D_KA1,D_KA2|VALUES=3000492,3000022</t>
  </si>
  <si>
    <t>TABLENAME=UTBL_OBJ1000150|FIELDS=D_KA1,D_KA2|VALUES=3000492,3000033</t>
  </si>
  <si>
    <t>TABLENAME=UTBL_OBJ1000150|FIELDS=D_KA1,D_KA2|VALUES=3000492,3000034</t>
  </si>
  <si>
    <t>TABLENAME=UTBL_OBJ1000150|FIELDS=D_KA1,D_KA2|VALUES=3000492,3000035</t>
  </si>
  <si>
    <t>TABLENAME=UTBL_OBJ1000150|FIELDS=D_KA1,D_KA2|VALUES=3000492,3000036</t>
  </si>
  <si>
    <t>TABLENAME=UTBL_OBJ1000150|FIELDS=D_KA1,D_KA2|VALUES=3000492,3000037</t>
  </si>
  <si>
    <t>TABLENAME=UTBL_OBJ1000150|FIELDS=D_KA1,D_KA2|VALUES=3000492,3000038</t>
  </si>
  <si>
    <t>TABLENAME=UTBL_OBJ1000150|FIELDS=D_KA1,D_KA2|VALUES=3000492,3000040</t>
  </si>
  <si>
    <t>РС-А-1902</t>
  </si>
  <si>
    <t>TABLENAME=UTBL_OBJ1000150|FIELDS=D_KA1,D_KA2|VALUES=3000490,3000022</t>
  </si>
  <si>
    <t>TABLENAME=UTBL_OBJ1000150|FIELDS=D_KA1,D_KA2|VALUES=3000490,3000033</t>
  </si>
  <si>
    <t>TABLENAME=UTBL_OBJ1000150|FIELDS=D_KA1,D_KA2|VALUES=3000490,3000034</t>
  </si>
  <si>
    <t>TABLENAME=UTBL_OBJ1000150|FIELDS=D_KA1,D_KA2|VALUES=3000490,3000035</t>
  </si>
  <si>
    <t>TABLENAME=UTBL_OBJ1000150|FIELDS=D_KA1,D_KA2|VALUES=3000490,3000036</t>
  </si>
  <si>
    <t>TABLENAME=UTBL_OBJ1000150|FIELDS=D_KA1,D_KA2|VALUES=3000490,3000037</t>
  </si>
  <si>
    <t>TABLENAME=UTBL_OBJ1000150|FIELDS=D_KA1,D_KA2|VALUES=3000490,3000038</t>
  </si>
  <si>
    <t>TABLENAME=UTBL_OBJ1000150|FIELDS=D_KA1,D_KA2|VALUES=3000490,3000040</t>
  </si>
  <si>
    <t>TABLENAME=UTBL_OBJ1000150|FIELDS=D_KA1,D_KA2|VALUES=3000490,3000041</t>
  </si>
  <si>
    <t>TABLENAME=UTBL_OBJ1000150|FIELDS=D_KA1,D_KA2|VALUES=3000490,3000042</t>
  </si>
  <si>
    <t>TABLENAME=UTBL_OBJ1000150|FIELDS=D_KA1,D_KA2|VALUES=3000490,3000043</t>
  </si>
  <si>
    <t>TABLENAME=UTBL_OBJ1000150|FIELDS=D_KA1,D_KA2|VALUES=3000490,3000045</t>
  </si>
  <si>
    <t>TABLENAME=UTBL_OBJ1000150|FIELDS=D_KA1,D_KA2|VALUES=3000564,3000043</t>
  </si>
  <si>
    <t>TABLENAME=UTBL_OBJ1000150|FIELDS=D_KA1,D_KA2|VALUES=3000490,3000046</t>
  </si>
  <si>
    <t>TABLENAME=UTBL_OBJ1000150|FIELDS=D_KA1,D_KA2|VALUES=3000490,3000024</t>
  </si>
  <si>
    <t>TABLENAME=UTBL_OBJ1000150|FIELDS=D_KA1,D_KA2|VALUES=3000084,3000036</t>
  </si>
  <si>
    <t>TABLENAME=UTBL_OBJ1000150|FIELDS=D_KA1,D_KA2|VALUES=3000084,3000037</t>
  </si>
  <si>
    <t>TABLENAME=UTBL_OBJ1000150|FIELDS=D_KA1,D_KA2|VALUES=3000458,3000045</t>
  </si>
  <si>
    <t>TABLENAME=UTBL_OBJ1000150|FIELDS=D_KA1,D_KA2|VALUES=3000458,3000046</t>
  </si>
  <si>
    <t>TABLENAME=UTBL_OBJ1000150|FIELDS=D_KA1,D_KA2|VALUES=3000458,3000024</t>
  </si>
  <si>
    <t>РС-А-0402</t>
  </si>
  <si>
    <t>TABLENAME=UTBL_OBJ1000150|FIELDS=D_KA1,D_KA2|VALUES=3000536,3000042</t>
  </si>
  <si>
    <t>TABLENAME=UTBL_OBJ1000150|FIELDS=D_KA1,D_KA2|VALUES=3000536,3000043</t>
  </si>
  <si>
    <t>TABLENAME=UTBL_OBJ1000150|FIELDS=D_KA1,D_KA2|VALUES=3000536,3000045</t>
  </si>
  <si>
    <t>TABLENAME=UTBL_OBJ1000150|FIELDS=D_KA1,D_KA2|VALUES=3000536,3000046</t>
  </si>
  <si>
    <t>TABLENAME=UTBL_OBJ1000150|FIELDS=D_KA1,D_KA2|VALUES=3000536,3000024</t>
  </si>
  <si>
    <t>РС-А-4300</t>
  </si>
  <si>
    <t>TABLENAME=UTBL_OBJ1000150|FIELDS=D_KA1,D_KA2|VALUES=3000540,3000022</t>
  </si>
  <si>
    <t>TABLENAME=UTBL_OBJ1000150|FIELDS=D_KA1,D_KA2|VALUES=3000540,3000033</t>
  </si>
  <si>
    <t>TABLENAME=UTBL_OBJ1000150|FIELDS=D_KA1,D_KA2|VALUES=3000540,3000034</t>
  </si>
  <si>
    <t>TABLENAME=UTBL_OBJ1000150|FIELDS=D_KA1,D_KA2|VALUES=3000540,3000035</t>
  </si>
  <si>
    <t>TABLENAME=UTBL_OBJ1000150|FIELDS=D_KA1,D_KA2|VALUES=3000540,3000036</t>
  </si>
  <si>
    <t>TABLENAME=UTBL_OBJ1000150|FIELDS=D_KA1,D_KA2|VALUES=3000540,3000037</t>
  </si>
  <si>
    <t>TABLENAME=UTBL_OBJ1000150|FIELDS=D_KA1,D_KA2|VALUES=3000540,3000038</t>
  </si>
  <si>
    <t>TABLENAME=UTBL_OBJ1000150|FIELDS=D_KA1,D_KA2|VALUES=3000540,3000040</t>
  </si>
  <si>
    <t>TABLENAME=UTBL_OBJ1000150|FIELDS=D_KA1,D_KA2|VALUES=3000540,3000041</t>
  </si>
  <si>
    <t>TABLENAME=UTBL_OBJ1000150|FIELDS=D_KA1,D_KA2|VALUES=3000540,3000042</t>
  </si>
  <si>
    <t>TABLENAME=UTBL_OBJ1000150|FIELDS=D_KA1,D_KA2|VALUES=3000540,3000043</t>
  </si>
  <si>
    <t>TABLENAME=UTBL_OBJ1000150|FIELDS=D_KA1,D_KA2|VALUES=3000540,3000045</t>
  </si>
  <si>
    <t>TABLENAME=UTBL_OBJ1000150|FIELDS=D_KA1,D_KA2|VALUES=3000540,3000046</t>
  </si>
  <si>
    <t>TABLENAME=UTBL_OBJ1000150|FIELDS=D_KA1,D_KA2|VALUES=3000540,3000024</t>
  </si>
  <si>
    <t>РС-А-4400</t>
  </si>
  <si>
    <t>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</si>
  <si>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осуществление поиска и спасания людей во внутренних водах и в территориальном море Российской Федерации</t>
  </si>
  <si>
    <t>создание, содержание и организация деятельности аварийно-спасательных служб и аварийно-спасательных формирований</t>
  </si>
  <si>
    <t>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</si>
  <si>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TABLENAME=UTBL_OBJ1000150|FIELDS=D_KA1,D_KA2|VALUES=3000479,3000040</t>
  </si>
  <si>
    <t>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(заказов)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 координация и контроль за проведением органами местного самоуправления и организациями, деятельность которых связана с деятельностью указанных органов или которые находятся в сфере их ведения, мероприятий по мобилизационной подготовке, а также осуществление методического обеспечения этих мероприятий</t>
  </si>
  <si>
    <t>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</si>
  <si>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TABLENAME=UTBL_OBJ1000150|FIELDS=D_KA1,D_KA2|VALUES=3000577,3000045</t>
  </si>
  <si>
    <t>РП-А-0900</t>
  </si>
  <si>
    <t>TABLENAME=UTBL_OBJ1000150|FIELDS=D_KA1,D_KA2|VALUES=3000579,3000036</t>
  </si>
  <si>
    <t>TABLENAME=UTBL_OBJ1000150|FIELDS=D_KA1,D_KA2|VALUES=3000579,3000037</t>
  </si>
  <si>
    <t>TABLENAME=UTBL_OBJ1000150|FIELDS=D_KA1,D_KA2|VALUES=3000579,3000038</t>
  </si>
  <si>
    <t>TABLENAME=UTBL_OBJ1000150|FIELDS=D_KA1,D_KA2|VALUES=3000579,3000040</t>
  </si>
  <si>
    <t>TABLENAME=UTBL_OBJ1000150|FIELDS=D_KA1,D_KA2|VALUES=3000578,3000034</t>
  </si>
  <si>
    <t>TABLENAME=UTBL_OBJ1000150|FIELDS=D_KA1,D_KA2|VALUES=3000578,3000035</t>
  </si>
  <si>
    <t>TABLENAME=UTBL_OBJ1000150|FIELDS=D_KA1,D_KA2|VALUES=3000518,3000045</t>
  </si>
  <si>
    <t>TABLENAME=UTBL_OBJ1000150|FIELDS=D_KA1,D_KA2|VALUES=3000518,3000046</t>
  </si>
  <si>
    <t>TABLENAME=UTBL_OBJ1000150|FIELDS=D_KA1,D_KA2|VALUES=3000518,3000024</t>
  </si>
  <si>
    <t>РС-А-3600</t>
  </si>
  <si>
    <t>TABLENAME=UTBL_OBJ1000150|FIELDS=D_KA1,D_KA2|VALUES=3000519,3000022</t>
  </si>
  <si>
    <t>TABLENAME=UTBL_OBJ1000150|FIELDS=D_KA1,D_KA2|VALUES=3000526,3000022</t>
  </si>
  <si>
    <t>TABLENAME=UTBL_OBJ1000150|FIELDS=D_KA1,D_KA2|VALUES=3000526,3000033</t>
  </si>
  <si>
    <t>РМ-А-3300</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</si>
  <si>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</si>
  <si>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</si>
  <si>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поселения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</si>
  <si>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</si>
  <si>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</si>
  <si>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TABLENAME=UTBL_OBJ1000150|FIELDS=D_KA1,D_KA2|VALUES=3000554,3000024</t>
  </si>
  <si>
    <t>TABLENAME=UTBL_OBJ1000150|FIELDS=D_KA1,D_KA2|VALUES=3000555,3000022</t>
  </si>
  <si>
    <t>TABLENAME=UTBL_OBJ1000150|FIELDS=D_KA1,D_KA2|VALUES=3000555,3000033</t>
  </si>
  <si>
    <t>TABLENAME=UTBL_OBJ1000150|FIELDS=D_KA1,D_KA2|VALUES=3000545,3000045</t>
  </si>
  <si>
    <t>TABLENAME=UTBL_OBJ1000150|FIELDS=D_KA1,D_KA2|VALUES=3000545,3000046</t>
  </si>
  <si>
    <t>TABLENAME=UTBL_OBJ1000150|FIELDS=D_KA1,D_KA2|VALUES=3000545,3000024</t>
  </si>
  <si>
    <t>РС-А-4900</t>
  </si>
  <si>
    <t>TABLENAME=UTBL_OBJ1000150|FIELDS=D_KA1,D_KA2|VALUES=3000546,3000022</t>
  </si>
  <si>
    <t>TABLENAME=UTBL_OBJ1000150|FIELDS=D_KA1,D_KA2|VALUES=3000527,3000024</t>
  </si>
  <si>
    <t>РС-А-3802</t>
  </si>
  <si>
    <t>TABLENAME=UTBL_OBJ1000150|FIELDS=D_KA1,D_KA2|VALUES=3000528,3000022</t>
  </si>
  <si>
    <t>TABLENAME=UTBL_OBJ1000150|FIELDS=D_KA1,D_KA2|VALUES=3000546,3000033</t>
  </si>
  <si>
    <t>TABLENAME=UTBL_OBJ1000150|FIELDS=D_KA1,D_KA2|VALUES=3000546,3000034</t>
  </si>
  <si>
    <t>TABLENAME=UTBL_OBJ1000150|FIELDS=D_KA1,D_KA2|VALUES=3000546,3000035</t>
  </si>
  <si>
    <t>TABLENAME=UTBL_OBJ1000150|FIELDS=D_KA1,D_KA2|VALUES=3000546,3000036</t>
  </si>
  <si>
    <t>TABLENAME=UTBL_OBJ1000150|FIELDS=D_KA1,D_KA2|VALUES=3000546,3000040</t>
  </si>
  <si>
    <t>TABLENAME=UTBL_OBJ1000150|FIELDS=D_KA1,D_KA2|VALUES=3000546,3000041</t>
  </si>
  <si>
    <t>TABLENAME=UTBL_OBJ1000150|FIELDS=D_KA1,D_KA2|VALUES=3000546,3000042</t>
  </si>
  <si>
    <t>TABLENAME=UTBL_OBJ1000150|FIELDS=D_KA1,D_KA2|VALUES=3000546,3000043</t>
  </si>
  <si>
    <t>TABLENAME=UTBL_OBJ1000150|FIELDS=D_KA1,D_KA2|VALUES=3000546,3000045</t>
  </si>
  <si>
    <t>TABLENAME=UTBL_OBJ1000150|FIELDS=D_KA1,D_KA2|VALUES=3000546,3000046</t>
  </si>
  <si>
    <t>TABLENAME=UTBL_OBJ1000150|FIELDS=D_KA1,D_KA2|VALUES=3000546,3000024</t>
  </si>
  <si>
    <t>РС-А-5000</t>
  </si>
  <si>
    <t>TABLENAME=UTBL_OBJ1000150|FIELDS=D_KA1,D_KA2|VALUES=3000547,3000022</t>
  </si>
  <si>
    <t>TABLENAME=UTBL_OBJ1000150|FIELDS=D_KA1,D_KA2|VALUES=3000547,3000033</t>
  </si>
  <si>
    <t>TABLENAME=UTBL_OBJ1000150|FIELDS=D_KA1,D_KA2|VALUES=3000547,3000034</t>
  </si>
  <si>
    <t>TABLENAME=UTBL_OBJ1000150|FIELDS=D_KA1,D_KA2|VALUES=3000547,3000035</t>
  </si>
  <si>
    <t>TABLENAME=UTBL_OBJ1000150|FIELDS=D_KA1,D_KA2|VALUES=3000547,3000036</t>
  </si>
  <si>
    <t>TABLENAME=UTBL_OBJ1000150|FIELDS=D_KA1,D_KA2|VALUES=3000547,3000037</t>
  </si>
  <si>
    <t>TABLENAME=UTBL_OBJ1000150|FIELDS=D_KA1,D_KA2|VALUES=3000547,3000038</t>
  </si>
  <si>
    <t>TABLENAME=UTBL_OBJ1000150|FIELDS=D_KA1,D_KA2|VALUES=3000547,3000040</t>
  </si>
  <si>
    <t>TABLENAME=UTBL_OBJ1000150|FIELDS=D_KA1,D_KA2|VALUES=3000489,3000033</t>
  </si>
  <si>
    <t>TABLENAME=UTBL_OBJ1000150|FIELDS=D_KA1,D_KA2|VALUES=3000489,3000034</t>
  </si>
  <si>
    <t>TABLENAME=UTBL_OBJ1000150|FIELDS=D_KA1,D_KA2|VALUES=3000489,3000035</t>
  </si>
  <si>
    <t>TABLENAME=UTBL_OBJ1000150|FIELDS=D_KA1,D_KA2|VALUES=3000576,3000041</t>
  </si>
  <si>
    <t>TABLENAME=UTBL_OBJ1000150|FIELDS=D_KA1,D_KA2|VALUES=3000576,3000042</t>
  </si>
  <si>
    <t>TABLENAME=UTBL_OBJ1000150|FIELDS=D_KA1,D_KA2|VALUES=3000576,3000043</t>
  </si>
  <si>
    <t>TABLENAME=UTBL_OBJ1000150|FIELDS=D_KA1,D_KA2|VALUES=3000576,3000045</t>
  </si>
  <si>
    <t>TABLENAME=UTBL_OBJ1000150|FIELDS=D_KA1,D_KA2|VALUES=3000489,3000038</t>
  </si>
  <si>
    <t>TABLENAME=UTBL_OBJ1000150|FIELDS=D_KA1,D_KA2|VALUES=3000489,3000040</t>
  </si>
  <si>
    <t>TABLENAME=UTBL_OBJ1000150|FIELDS=D_KA1,D_KA2|VALUES=3000489,3000041</t>
  </si>
  <si>
    <t>TABLENAME=UTBL_OBJ1000150|FIELDS=D_KA1,D_KA2|VALUES=3000489,3000042</t>
  </si>
  <si>
    <t>TABLENAME=UTBL_OBJ1000150|FIELDS=D_KA1,D_KA2|VALUES=3000489,3000043</t>
  </si>
  <si>
    <t>TABLENAME=UTBL_OBJ1000150|FIELDS=D_KA1,D_KA2|VALUES=3000489,3000045</t>
  </si>
  <si>
    <t>TABLENAME=UTBL_OBJ1000150|FIELDS=D_KA1,D_KA2|VALUES=3000489,3000046</t>
  </si>
  <si>
    <t>TABLENAME=UTBL_OBJ1000150|FIELDS=D_KA1,D_KA2|VALUES=3000489,3000024</t>
  </si>
  <si>
    <t>TABLENAME=UTBL_OBJ1000150|FIELDS=D_KA1,D_KA2|VALUES=3000069,3000037</t>
  </si>
  <si>
    <t>TABLENAME=UTBL_OBJ1000150|FIELDS=D_KA1,D_KA2|VALUES=3000069,3000038</t>
  </si>
  <si>
    <t>TABLENAME=UTBL_OBJ1000150|FIELDS=D_KA1,D_KA2|VALUES=3000640,3000038</t>
  </si>
  <si>
    <t>TABLENAME=UTBL_OBJ1000150|FIELDS=D_KA1,D_KA2|VALUES=3000640,3000040</t>
  </si>
  <si>
    <t>TABLENAME=UTBL_OBJ1000150|FIELDS=D_KA1,D_KA2|VALUES=3000073,3000033</t>
  </si>
  <si>
    <t>TABLENAME=UTBL_OBJ1000150|FIELDS=D_KA1,D_KA2|VALUES=3000073,3000034</t>
  </si>
  <si>
    <t>TABLENAME=UTBL_OBJ1000150|FIELDS=D_KA1,D_KA2|VALUES=3000073,3000035</t>
  </si>
  <si>
    <t>TABLENAME=UTBL_OBJ1000150|FIELDS=D_KA1,D_KA2|VALUES=3000073,3000036</t>
  </si>
  <si>
    <t>TABLENAME=UTBL_OBJ1000150|FIELDS=D_KA1,D_KA2|VALUES=3000073,3000037</t>
  </si>
  <si>
    <t>TABLENAME=UTBL_OBJ1000150|FIELDS=D_KA1,D_KA2|VALUES=3000556,3000024</t>
  </si>
  <si>
    <t>РС-А-5400</t>
  </si>
  <si>
    <t>TABLENAME=UTBL_OBJ1000150|FIELDS=D_KA1,D_KA2|VALUES=3000557,3000022</t>
  </si>
  <si>
    <t>TABLENAME=UTBL_OBJ1000150|FIELDS=D_KA1,D_KA2|VALUES=3000557,3000033</t>
  </si>
  <si>
    <t>TABLENAME=UTBL_OBJ1000150|FIELDS=D_KA1,D_KA2|VALUES=3000069,3000040</t>
  </si>
  <si>
    <t>TABLENAME=UTBL_OBJ1000150|FIELDS=D_KA1,D_KA2|VALUES=3000069,3000041</t>
  </si>
  <si>
    <t>TABLENAME=UTBL_OBJ1000150|FIELDS=D_KA1,D_KA2|VALUES=3000636,3000024</t>
  </si>
  <si>
    <t>TABLENAME=UTBL_OBJ1000150|FIELDS=D_KA1,D_KA2|VALUES=3000077,3000024</t>
  </si>
  <si>
    <t>РС-А-1401</t>
  </si>
  <si>
    <t>TABLENAME=UTBL_OBJ1000150|FIELDS=D_KA1,D_KA2|VALUES=3000477,3000022</t>
  </si>
  <si>
    <t>TABLENAME=UTBL_OBJ1000150|FIELDS=D_KA1,D_KA2|VALUES=3000477,3000033</t>
  </si>
  <si>
    <t>TABLENAME=UTBL_OBJ1000150|FIELDS=D_KA1,D_KA2|VALUES=3000066,3000046</t>
  </si>
  <si>
    <t>TABLENAME=UTBL_OBJ1000150|FIELDS=D_KA1,D_KA2|VALUES=3000066,3000024</t>
  </si>
  <si>
    <t>РС-А-0301</t>
  </si>
  <si>
    <t>TABLENAME=UTBL_OBJ1000150|FIELDS=D_KA1,D_KA2|VALUES=3000454,3000022</t>
  </si>
  <si>
    <t>TABLENAME=UTBL_OBJ1000150|FIELDS=D_KA1,D_KA2|VALUES=3000454,3000033</t>
  </si>
  <si>
    <t>TABLENAME=UTBL_OBJ1000150|FIELDS=D_KA1,D_KA2|VALUES=3000454,3000034</t>
  </si>
  <si>
    <t>TABLENAME=UTBL_OBJ1000150|FIELDS=D_KA1,D_KA2|VALUES=3000454,3000035</t>
  </si>
  <si>
    <t>TABLENAME=UTBL_OBJ1000150|FIELDS=D_KA1,D_KA2|VALUES=3000454,3000036</t>
  </si>
  <si>
    <t>TABLENAME=UTBL_OBJ1000150|FIELDS=D_KA1,D_KA2|VALUES=3000454,3000037</t>
  </si>
  <si>
    <t>TABLENAME=UTBL_OBJ1000150|FIELDS=D_KA1,D_KA2|VALUES=3000454,3000038</t>
  </si>
  <si>
    <t>TABLENAME=UTBL_OBJ1000150|FIELDS=D_KA1,D_KA2|VALUES=3000454,3000040</t>
  </si>
  <si>
    <t>TABLENAME=UTBL_OBJ1000150|FIELDS=D_KA1,D_KA2|VALUES=3000454,3000041</t>
  </si>
  <si>
    <t>TABLENAME=UTBL_OBJ1000150|FIELDS=D_KA1,D_KA2|VALUES=3000454,3000042</t>
  </si>
  <si>
    <t>TABLENAME=UTBL_OBJ1000150|FIELDS=D_KA1,D_KA2|VALUES=3000454,3000043</t>
  </si>
  <si>
    <t>TABLENAME=UTBL_OBJ1000150|FIELDS=D_KA1,D_KA2|VALUES=3000454,3000045</t>
  </si>
  <si>
    <t>TABLENAME=UTBL_OBJ1000150|FIELDS=D_KA1,D_KA2|VALUES=3000454,3000046</t>
  </si>
  <si>
    <t>TABLENAME=UTBL_OBJ1000150|FIELDS=D_KA1,D_KA2|VALUES=3000454,3000024</t>
  </si>
  <si>
    <t>РС-А-0302</t>
  </si>
  <si>
    <t>TABLENAME=UTBL_OBJ1000150|FIELDS=D_KA1,D_KA2|VALUES=3000455,3000022</t>
  </si>
  <si>
    <t>TABLENAME=UTBL_OBJ1000150|FIELDS=D_KA1,D_KA2|VALUES=3000455,3000033</t>
  </si>
  <si>
    <t>TABLENAME=UTBL_OBJ1000150|FIELDS=D_KA1,D_KA2|VALUES=3000455,3000034</t>
  </si>
  <si>
    <t>TABLENAME=UTBL_OBJ1000150|FIELDS=D_KA1,D_KA2|VALUES=3000455,3000035</t>
  </si>
  <si>
    <t>TABLENAME=UTBL_OBJ1000150|FIELDS=D_KA1,D_KA2|VALUES=3000455,3000036</t>
  </si>
  <si>
    <t>TABLENAME=UTBL_OBJ1000150|FIELDS=D_KA1,D_KA2|VALUES=3000455,3000037</t>
  </si>
  <si>
    <t>TABLENAME=UTBL_OBJ1000150|FIELDS=D_KA1,D_KA2|VALUES=3000455,3000038</t>
  </si>
  <si>
    <t>TABLENAME=UTBL_OBJ1000150|FIELDS=D_KA1,D_KA2|VALUES=3000455,3000040</t>
  </si>
  <si>
    <t>TABLENAME=UTBL_OBJ1000150|FIELDS=D_KA1,D_KA2|VALUES=3000495,3000037</t>
  </si>
  <si>
    <t>TABLENAME=UTBL_OBJ1000150|FIELDS=D_KA1,D_KA2|VALUES=3000495,3000038</t>
  </si>
  <si>
    <t>TABLENAME=UTBL_OBJ1000150|FIELDS=D_KA1,D_KA2|VALUES=3000495,3000040</t>
  </si>
  <si>
    <t>TABLENAME=UTBL_OBJ1000150|FIELDS=D_KA1,D_KA2|VALUES=3000495,3000041</t>
  </si>
  <si>
    <t>TABLENAME=UTBL_OBJ1000150|FIELDS=D_KA1,D_KA2|VALUES=3000495,3000042</t>
  </si>
  <si>
    <t>TABLENAME=UTBL_OBJ1000150|FIELDS=D_KA1,D_KA2|VALUES=3000495,3000043</t>
  </si>
  <si>
    <t>TABLENAME=UTBL_OBJ1000150|FIELDS=D_KA1,D_KA2|VALUES=3000495,3000045</t>
  </si>
  <si>
    <t>TABLENAME=UTBL_OBJ1000150|FIELDS=D_KA1,D_KA2|VALUES=3000495,3000046</t>
  </si>
  <si>
    <t>TABLENAME=UTBL_OBJ1000150|FIELDS=D_KA1,D_KA2|VALUES=3000495,3000024</t>
  </si>
  <si>
    <t>РС-А-2202</t>
  </si>
  <si>
    <t>TABLENAME=UTBL_OBJ1000150|FIELDS=D_KA1,D_KA2|VALUES=3000496,3000022</t>
  </si>
  <si>
    <t>TABLENAME=UTBL_OBJ1000150|FIELDS=D_KA1,D_KA2|VALUES=3000496,3000033</t>
  </si>
  <si>
    <t>TABLENAME=UTBL_OBJ1000150|FIELDS=D_KA1,D_KA2|VALUES=3000496,3000034</t>
  </si>
  <si>
    <t>TABLENAME=UTBL_OBJ1000150|FIELDS=D_KA1,D_KA2|VALUES=3000496,3000035</t>
  </si>
  <si>
    <t>TABLENAME=UTBL_OBJ1000150|FIELDS=D_KA1,D_KA2|VALUES=3000476,3000036</t>
  </si>
  <si>
    <t>TABLENAME=UTBL_OBJ1000150|FIELDS=D_KA1,D_KA2|VALUES=3000467,3000045</t>
  </si>
  <si>
    <t>TABLENAME=UTBL_OBJ1000150|FIELDS=D_KA1,D_KA2|VALUES=3000467,3000046</t>
  </si>
  <si>
    <t>TABLENAME=UTBL_OBJ1000150|FIELDS=D_KA1,D_KA2|VALUES=3000467,3000024</t>
  </si>
  <si>
    <t>РС-А-1002</t>
  </si>
  <si>
    <t>TABLENAME=UTBL_OBJ1000150|FIELDS=D_KA1,D_KA2|VALUES=3000468,3000022</t>
  </si>
  <si>
    <t>TABLENAME=UTBL_OBJ1000150|FIELDS=D_KA1,D_KA2|VALUES=3000468,3000033</t>
  </si>
  <si>
    <t>TABLENAME=UTBL_OBJ1000150|FIELDS=D_KA1,D_KA2|VALUES=3000468,3000034</t>
  </si>
  <si>
    <t>TABLENAME=UTBL_OBJ1000150|FIELDS=D_KA1,D_KA2|VALUES=3000468,3000035</t>
  </si>
  <si>
    <t>TABLENAME=UTBL_OBJ1000150|FIELDS=D_KA1,D_KA2|VALUES=3000468,3000036</t>
  </si>
  <si>
    <t>TABLENAME=UTBL_OBJ1000150|FIELDS=D_KA1,D_KA2|VALUES=3000468,3000037</t>
  </si>
  <si>
    <t>TABLENAME=UTBL_OBJ1000150|FIELDS=D_KA1,D_KA2|VALUES=3000468,3000038</t>
  </si>
  <si>
    <t>TABLENAME=UTBL_OBJ1000150|FIELDS=D_KA1,D_KA2|VALUES=3000468,3000040</t>
  </si>
  <si>
    <t>TABLENAME=UTBL_OBJ1000150|FIELDS=D_KA1,D_KA2|VALUES=3000519,3000045</t>
  </si>
  <si>
    <t>TABLENAME=UTBL_OBJ1000150|FIELDS=D_KA1,D_KA2|VALUES=3000586,3000035</t>
  </si>
  <si>
    <t>TABLENAME=UTBL_OBJ1000150|FIELDS=D_KA1,D_KA2|VALUES=3000534,3000040</t>
  </si>
  <si>
    <t>TABLENAME=UTBL_OBJ1000150|FIELDS=D_KA1,D_KA2|VALUES=3000534,3000041</t>
  </si>
  <si>
    <t>TABLENAME=UTBL_OBJ1000150|FIELDS=D_KA1,D_KA2|VALUES=3000534,3000042</t>
  </si>
  <si>
    <t>TABLENAME=UTBL_OBJ1000150|FIELDS=D_KA1,D_KA2|VALUES=3000534,3000043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</si>
  <si>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</si>
  <si>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</si>
  <si>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TABLENAME=UTBL_OBJ1000150|FIELDS=D_KA1,D_KA2|VALUES=3000535,3000045</t>
  </si>
  <si>
    <t>TABLENAME=UTBL_OBJ1000150|FIELDS=D_KA1,D_KA2|VALUES=3000535,3000046</t>
  </si>
  <si>
    <t>TABLENAME=UTBL_OBJ1000150|FIELDS=D_KA1,D_KA2|VALUES=3000535,3000024</t>
  </si>
  <si>
    <t>TABLENAME=UTBL_OBJ1000150|FIELDS=D_KA1,D_KA2|VALUES=3000536,3000022</t>
  </si>
  <si>
    <t>TABLENAME=UTBL_OBJ1000150|FIELDS=D_KA1,D_KA2|VALUES=3000536,3000033</t>
  </si>
  <si>
    <t>TABLENAME=UTBL_OBJ1000150|FIELDS=D_KA1,D_KA2|VALUES=3000536,3000034</t>
  </si>
  <si>
    <t>TABLENAME=UTBL_OBJ1000150|FIELDS=D_KA1,D_KA2|VALUES=3000526,3000034</t>
  </si>
  <si>
    <t>TABLENAME=UTBL_OBJ1000150|FIELDS=D_KA1,D_KA2|VALUES=3000526,3000035</t>
  </si>
  <si>
    <t>TABLENAME=UTBL_OBJ1000150|FIELDS=D_KA1,D_KA2|VALUES=3000526,3000036</t>
  </si>
  <si>
    <t>TABLENAME=UTBL_OBJ1000150|FIELDS=D_KA1,D_KA2|VALUES=3000526,3000037</t>
  </si>
  <si>
    <t>TABLENAME=UTBL_OBJ1000150|FIELDS=D_KA1,D_KA2|VALUES=3000526,3000038</t>
  </si>
  <si>
    <t>TABLENAME=UTBL_OBJ1000150|FIELDS=D_KA1,D_KA2|VALUES=3000526,3000040</t>
  </si>
  <si>
    <t>TABLENAME=UTBL_OBJ1000150|FIELDS=D_KA1,D_KA2|VALUES=3000526,3000041</t>
  </si>
  <si>
    <t>TABLENAME=UTBL_OBJ1000150|FIELDS=D_KA1,D_KA2|VALUES=3000099,3000045</t>
  </si>
  <si>
    <t>TABLENAME=UTBL_OBJ1000150|FIELDS=D_KA1,D_KA2|VALUES=3000496,3000038</t>
  </si>
  <si>
    <t>TABLENAME=UTBL_OBJ1000150|FIELDS=D_KA1,D_KA2|VALUES=3000496,3000040</t>
  </si>
  <si>
    <t>TABLENAME=UTBL_OBJ1000150|FIELDS=D_KA1,D_KA2|VALUES=3000496,3000041</t>
  </si>
  <si>
    <t>TABLENAME=UTBL_OBJ1000150|FIELDS=D_KA1,D_KA2|VALUES=3000496,3000042</t>
  </si>
  <si>
    <t>TABLENAME=UTBL_OBJ1000150|FIELDS=D_KA1,D_KA2|VALUES=3000496,3000043</t>
  </si>
  <si>
    <t>TABLENAME=UTBL_OBJ1000150|FIELDS=D_KA1,D_KA2|VALUES=3000496,3000045</t>
  </si>
  <si>
    <t>TABLENAME=UTBL_OBJ1000150|FIELDS=D_KA1,D_KA2|VALUES=3000496,3000046</t>
  </si>
  <si>
    <t>TABLENAME=UTBL_OBJ1000150|FIELDS=D_KA1,D_KA2|VALUES=3000496,3000024</t>
  </si>
  <si>
    <t>РП-А-2800</t>
  </si>
  <si>
    <t>TABLENAME=UTBL_OBJ1000150|FIELDS=D_KA1,D_KA2|VALUES=3000476,3000046</t>
  </si>
  <si>
    <t>TABLENAME=UTBL_OBJ1000150|FIELDS=D_KA1,D_KA2|VALUES=3000515,3000035</t>
  </si>
  <si>
    <t>TABLENAME=UTBL_OBJ1000150|FIELDS=D_KA1,D_KA2|VALUES=3000524,3000038</t>
  </si>
  <si>
    <t>TABLENAME=UTBL_OBJ1000150|FIELDS=D_KA1,D_KA2|VALUES=3000524,3000040</t>
  </si>
  <si>
    <t>TABLENAME=UTBL_OBJ1000150|FIELDS=D_KA1,D_KA2|VALUES=3000524,3000041</t>
  </si>
  <si>
    <t>TABLENAME=UTBL_OBJ1000150|FIELDS=D_KA1,D_KA2|VALUES=3000465,3000043</t>
  </si>
  <si>
    <t>TABLENAME=UTBL_OBJ1000150|FIELDS=D_KA1,D_KA2|VALUES=3000465,3000045</t>
  </si>
  <si>
    <t>TABLENAME=UTBL_OBJ1000150|FIELDS=D_KA1,D_KA2|VALUES=3000465,3000046</t>
  </si>
  <si>
    <t>TABLENAME=UTBL_OBJ1000150|FIELDS=D_KA1,D_KA2|VALUES=3000465,3000024</t>
  </si>
  <si>
    <t>РС-А-0902</t>
  </si>
  <si>
    <t>TABLENAME=UTBL_OBJ1000150|FIELDS=D_KA1,D_KA2|VALUES=3000466,3000022</t>
  </si>
  <si>
    <t>TABLENAME=UTBL_OBJ1000150|FIELDS=D_KA1,D_KA2|VALUES=3000466,3000033</t>
  </si>
  <si>
    <t>TABLENAME=UTBL_OBJ1000150|FIELDS=D_KA1,D_KA2|VALUES=3000466,3000034</t>
  </si>
  <si>
    <t>TABLENAME=UTBL_OBJ1000150|FIELDS=D_KA1,D_KA2|VALUES=3000466,3000035</t>
  </si>
  <si>
    <t>TABLENAME=UTBL_OBJ1000150|FIELDS=D_KA1,D_KA2|VALUES=3000466,3000036</t>
  </si>
  <si>
    <t>TABLENAME=UTBL_OBJ1000150|FIELDS=D_KA1,D_KA2|VALUES=3000466,3000037</t>
  </si>
  <si>
    <t>TABLENAME=UTBL_OBJ1000150|FIELDS=D_KA1,D_KA2|VALUES=3000466,3000038</t>
  </si>
  <si>
    <t>TABLENAME=UTBL_OBJ1000150|FIELDS=D_KA1,D_KA2|VALUES=3000466,3000040</t>
  </si>
  <si>
    <t>TABLENAME=UTBL_OBJ1000150|FIELDS=D_KA1,D_KA2|VALUES=3000466,3000041</t>
  </si>
  <si>
    <t>TABLENAME=UTBL_OBJ1000150|FIELDS=D_KA1,D_KA2|VALUES=3000466,3000042</t>
  </si>
  <si>
    <t>TABLENAME=UTBL_OBJ1000150|FIELDS=D_KA1,D_KA2|VALUES=3000466,3000043</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</si>
  <si>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</si>
  <si>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TABLENAME=UTBL_OBJ1000150|FIELDS=D_KA1,D_KA2|VALUES=3000569,3000036</t>
  </si>
  <si>
    <t>TABLENAME=UTBL_OBJ1000150|FIELDS=D_KA1,D_KA2|VALUES=3000569,3000037</t>
  </si>
  <si>
    <t>TABLENAME=UTBL_OBJ1000150|FIELDS=D_KA1,D_KA2|VALUES=3000588,3000035</t>
  </si>
  <si>
    <t>TABLENAME=UTBL_OBJ1000150|FIELDS=D_KA1,D_KA2|VALUES=3000579,3000041</t>
  </si>
  <si>
    <t>TABLENAME=UTBL_OBJ1000150|FIELDS=D_KA1,D_KA2|VALUES=3000579,3000042</t>
  </si>
  <si>
    <t>TABLENAME=UTBL_OBJ1000150|FIELDS=D_KA1,D_KA2|VALUES=3000579,3000043</t>
  </si>
  <si>
    <t>TABLENAME=UTBL_OBJ1000150|FIELDS=D_KA1,D_KA2|VALUES=3000579,3000045</t>
  </si>
  <si>
    <t>TABLENAME=UTBL_OBJ1000150|FIELDS=D_KA1,D_KA2|VALUES=3000579,3000046</t>
  </si>
  <si>
    <t>TABLENAME=UTBL_OBJ1000150|FIELDS=D_KA1,D_KA2|VALUES=3000579,3000024</t>
  </si>
  <si>
    <t>РС-А-6301</t>
  </si>
  <si>
    <t>TABLENAME=UTBL_OBJ1000150|FIELDS=D_KA1,D_KA2|VALUES=3000580,3000022</t>
  </si>
  <si>
    <t>TABLENAME=UTBL_OBJ1000150|FIELDS=D_KA1,D_KA2|VALUES=3000580,3000033</t>
  </si>
  <si>
    <t>TABLENAME=UTBL_OBJ1000150|FIELDS=D_KA1,D_KA2|VALUES=3000580,3000034</t>
  </si>
  <si>
    <t>TABLENAME=UTBL_OBJ1000150|FIELDS=D_KA1,D_KA2|VALUES=3000580,3000035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</si>
  <si>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</si>
  <si>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</si>
  <si>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</si>
  <si>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</si>
  <si>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обеспечения жителей поселения услугами связи, общественного питания, торговли и бытового обслуживания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</si>
  <si>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</si>
  <si>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</si>
  <si>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Обеспечение жилыми помещениями по договору социального найма</t>
  </si>
  <si>
    <t>Загс</t>
  </si>
  <si>
    <t>ФАПЫ</t>
  </si>
  <si>
    <t>РП-А-1800</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</si>
  <si>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</si>
  <si>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TABLENAME=UTBL_OBJ1000150|FIELDS=D_KA1,D_KA2|VALUES=3000500,3000045</t>
  </si>
  <si>
    <t>TABLENAME=UTBL_OBJ1000150|FIELDS=D_KA1,D_KA2|VALUES=3000091,3000035</t>
  </si>
  <si>
    <t>TABLENAME=UTBL_OBJ1000150|FIELDS=D_KA1,D_KA2|VALUES=3000091,3000036</t>
  </si>
  <si>
    <t>TABLENAME=UTBL_OBJ1000150|FIELDS=D_KA1,D_KA2|VALUES=3000522,3000045</t>
  </si>
  <si>
    <t>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</si>
  <si>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РС-А-1200</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</si>
  <si>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</si>
  <si>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</si>
  <si>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</si>
  <si>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и осуществление мероприятий по работе с детьми и молодежью в поселении</t>
  </si>
  <si>
    <t>TABLENAME=UTBL_OBJ1000150|FIELDS=D_KA1,D_KA2|VALUES=3000459,3000022</t>
  </si>
  <si>
    <t>TABLENAME=UTBL_OBJ1000150|FIELDS=D_KA1,D_KA2|VALUES=3000459,3000033</t>
  </si>
  <si>
    <t>TABLENAME=UTBL_OBJ1000150|FIELDS=D_KA1,D_KA2|VALUES=3000459,3000034</t>
  </si>
  <si>
    <t>TABLENAME=UTBL_OBJ1000150|FIELDS=D_KA1,D_KA2|VALUES=3000459,3000035</t>
  </si>
  <si>
    <t>TABLENAME=UTBL_OBJ1000150|FIELDS=D_KA1,D_KA2|VALUES=3000459,3000036</t>
  </si>
  <si>
    <t>TABLENAME=UTBL_OBJ1000150|FIELDS=D_KA1,D_KA2|VALUES=3000459,3000037</t>
  </si>
  <si>
    <t>TABLENAME=UTBL_OBJ1000150|FIELDS=D_KA1,D_KA2|VALUES=3000459,3000038</t>
  </si>
  <si>
    <t>TABLENAME=UTBL_OBJ1000150|FIELDS=D_KA1,D_KA2|VALUES=3000459,3000040</t>
  </si>
  <si>
    <t>TABLENAME=UTBL_OBJ1000150|FIELDS=D_KA1,D_KA2|VALUES=3000459,3000041</t>
  </si>
  <si>
    <t>TABLENAME=UTBL_OBJ1000150|FIELDS=D_KA1,D_KA2|VALUES=3000459,3000042</t>
  </si>
  <si>
    <t>TABLENAME=UTBL_OBJ1000150|FIELDS=D_KA1,D_KA2|VALUES=3000459,3000043</t>
  </si>
  <si>
    <t>TABLENAME=UTBL_OBJ1000150|FIELDS=D_KA1,D_KA2|VALUES=3000459,3000045</t>
  </si>
  <si>
    <t>TABLENAME=UTBL_OBJ1000150|FIELDS=D_KA1,D_KA2|VALUES=3000459,3000046</t>
  </si>
  <si>
    <t>TABLENAME=UTBL_OBJ1000150|FIELDS=D_KA1,D_KA2|VALUES=3000459,3000024</t>
  </si>
  <si>
    <t>формирование и использование резервных фондов субъекта Российской Федерации для финансирования непредвиденных расходов</t>
  </si>
  <si>
    <t>РС-А-0500</t>
  </si>
  <si>
    <t>TABLENAME=UTBL_OBJ1000150|FIELDS=D_KA1,D_KA2|VALUES=3000534,3000036</t>
  </si>
  <si>
    <t>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</si>
  <si>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участие в организации альтернативной гражданской службы в подведомственных им организациях, включая меры по реализации прав граждан, проходящих альтернативную гражданскую службу, и их социальную защиту</t>
  </si>
  <si>
    <t>TABLENAME=UTBL_OBJ1000150|FIELDS=D_KA1,D_KA2|VALUES=3000479,3000034</t>
  </si>
  <si>
    <t>TABLENAME=UTBL_OBJ1000150|FIELDS=D_KA1,D_KA2|VALUES=3000479,3000035</t>
  </si>
  <si>
    <t>TABLENAME=UTBL_OBJ1000150|FIELDS=D_KA1,D_KA2|VALUES=3000479,3000036</t>
  </si>
  <si>
    <t>TABLENAME=UTBL_OBJ1000150|FIELDS=D_KA1,D_KA2|VALUES=3000479,3000037</t>
  </si>
  <si>
    <t>TABLENAME=UTBL_OBJ1000150|FIELDS=D_KA1,D_KA2|VALUES=3000590,3000037</t>
  </si>
  <si>
    <t>TABLENAME=UTBL_OBJ1000150|FIELDS=D_KA1,D_KA2|VALUES=3000590,3000038</t>
  </si>
  <si>
    <t>TABLENAME=UTBL_OBJ1000150|FIELDS=D_KA1,D_KA2|VALUES=3000590,3000040</t>
  </si>
  <si>
    <t>TABLENAME=UTBL_OBJ1000150|FIELDS=D_KA1,D_KA2|VALUES=3000590,3000041</t>
  </si>
  <si>
    <t>TABLENAME=UTBL_OBJ1000150|FIELDS=D_KA1,D_KA2|VALUES=3000590,3000042</t>
  </si>
  <si>
    <t>TABLENAME=UTBL_OBJ1000150|FIELDS=D_KA1,D_KA2|VALUES=3000591,3000037</t>
  </si>
  <si>
    <t>TABLENAME=UTBL_OBJ1000150|FIELDS=D_KA1,D_KA2|VALUES=3000591,3000038</t>
  </si>
  <si>
    <t>TABLENAME=UTBL_OBJ1000150|FIELDS=D_KA1,D_KA2|VALUES=3000591,3000040</t>
  </si>
  <si>
    <t>TABLENAME=UTBL_OBJ1000150|FIELDS=D_KA1,D_KA2|VALUES=3000517,3000024</t>
  </si>
  <si>
    <t>TABLENAME=UTBL_OBJ1000150|FIELDS=D_KA1,D_KA2|VALUES=3000568,3000036</t>
  </si>
  <si>
    <t>TABLENAME=UTBL_OBJ1000150|FIELDS=D_KA1,D_KA2|VALUES=3000566,3000034</t>
  </si>
  <si>
    <t>TABLENAME=UTBL_OBJ1000150|FIELDS=D_KA1,D_KA2|VALUES=3000566,3000035</t>
  </si>
  <si>
    <t>TABLENAME=UTBL_OBJ1000150|FIELDS=D_KA1,D_KA2|VALUES=3000566,3000036</t>
  </si>
  <si>
    <t>TABLENAME=UTBL_OBJ1000150|FIELDS=D_KA1,D_KA2|VALUES=3000566,3000037</t>
  </si>
  <si>
    <t>TABLENAME=UTBL_OBJ1000150|FIELDS=D_KA1,D_KA2|VALUES=3000566,3000038</t>
  </si>
  <si>
    <t>TABLENAME=UTBL_OBJ1000150|FIELDS=D_KA1,D_KA2|VALUES=3000566,3000040</t>
  </si>
  <si>
    <t>TABLENAME=UTBL_OBJ1000150|FIELDS=D_KA1,D_KA2|VALUES=3000566,3000041</t>
  </si>
  <si>
    <t>TABLENAME=UTBL_OBJ1000150|FIELDS=D_KA1,D_KA2|VALUES=3000566,3000042</t>
  </si>
  <si>
    <t>TABLENAME=UTBL_OBJ1000150|FIELDS=D_KA1,D_KA2|VALUES=3000566,3000043</t>
  </si>
  <si>
    <t>TABLENAME=UTBL_OBJ1000150|FIELDS=D_KA1,D_KA2|VALUES=3000569,3000040</t>
  </si>
  <si>
    <t>TABLENAME=UTBL_OBJ1000150|FIELDS=D_KA1,D_KA2|VALUES=3000566,3000045</t>
  </si>
  <si>
    <t>TABLENAME=UTBL_OBJ1000150|FIELDS=D_KA1,D_KA2|VALUES=3000566,3000046</t>
  </si>
  <si>
    <t>TABLENAME=UTBL_OBJ1000150|FIELDS=D_KA1,D_KA2|VALUES=3000566,3000024</t>
  </si>
  <si>
    <t>РС-А-5602</t>
  </si>
  <si>
    <t>TABLENAME=UTBL_OBJ1000150|FIELDS=D_KA1,D_KA2|VALUES=3000567,3000022</t>
  </si>
  <si>
    <t>TABLENAME=UTBL_OBJ1000150|FIELDS=D_KA1,D_KA2|VALUES=3000567,3000033</t>
  </si>
  <si>
    <t>TABLENAME=UTBL_OBJ1000150|FIELDS=D_KA1,D_KA2|VALUES=3000567,3000034</t>
  </si>
  <si>
    <t>TABLENAME=UTBL_OBJ1000150|FIELDS=D_KA1,D_KA2|VALUES=3000567,3000035</t>
  </si>
  <si>
    <t>TABLENAME=UTBL_OBJ1000150|FIELDS=D_KA1,D_KA2|VALUES=3000567,3000036</t>
  </si>
  <si>
    <t>TABLENAME=UTBL_OBJ1000150|FIELDS=D_KA1,D_KA2|VALUES=3000567,3000037</t>
  </si>
  <si>
    <t>TABLENAME=UTBL_OBJ1000150|FIELDS=D_KA1,D_KA2|VALUES=3000567,3000038</t>
  </si>
  <si>
    <t>TABLENAME=UTBL_OBJ1000150|FIELDS=D_KA1,D_KA2|VALUES=3000567,3000040</t>
  </si>
  <si>
    <t>TABLENAME=UTBL_OBJ1000150|FIELDS=D_KA1,D_KA2|VALUES=3000567,3000041</t>
  </si>
  <si>
    <t>TABLENAME=UTBL_OBJ1000150|FIELDS=D_KA1,D_KA2|VALUES=3000567,3000042</t>
  </si>
  <si>
    <t>TABLENAME=UTBL_OBJ1000150|FIELDS=D_KA1,D_KA2|VALUES=3000558,3000022</t>
  </si>
  <si>
    <t>TABLENAME=UTBL_OBJ1000150|FIELDS=D_KA1,D_KA2|VALUES=3000558,3000033</t>
  </si>
  <si>
    <t>TABLENAME=UTBL_OBJ1000150|FIELDS=D_KA1,D_KA2|VALUES=3000558,3000041</t>
  </si>
  <si>
    <t>TABLENAME=UTBL_OBJ1000150|FIELDS=D_KA1,D_KA2|VALUES=3000558,3000042</t>
  </si>
  <si>
    <t>TABLENAME=UTBL_OBJ1000150|FIELDS=D_KA1,D_KA2|VALUES=3000558,3000043</t>
  </si>
  <si>
    <t>TABLENAME=UTBL_OBJ1000150|FIELDS=D_KA1,D_KA2|VALUES=3000558,3000045</t>
  </si>
  <si>
    <t>TABLENAME=UTBL_OBJ1000150|FIELDS=D_KA1,D_KA2|VALUES=3000558,3000046</t>
  </si>
  <si>
    <t>TABLENAME=UTBL_OBJ1000150|FIELDS=D_KA1,D_KA2|VALUES=3000558,3000024</t>
  </si>
  <si>
    <t>TABLENAME=UTBL_OBJ1000150|FIELDS=D_KA1,D_KA2|VALUES=3000559,3000022</t>
  </si>
  <si>
    <t>TABLENAME=UTBL_OBJ1000150|FIELDS=D_KA1,D_KA2|VALUES=3000100,3000038</t>
  </si>
  <si>
    <t>TABLENAME=UTBL_OBJ1000150|FIELDS=D_KA1,D_KA2|VALUES=3000100,3000040</t>
  </si>
  <si>
    <t>TABLENAME=UTBL_OBJ1000150|FIELDS=D_KA1,D_KA2|VALUES=3000100,3000041</t>
  </si>
  <si>
    <t>TABLENAME=UTBL_OBJ1000150|FIELDS=D_KA1,D_KA2|VALUES=3000100,3000042</t>
  </si>
  <si>
    <t>TABLENAME=UTBL_OBJ1000150|FIELDS=D_KA1,D_KA2|VALUES=3000100,3000043</t>
  </si>
  <si>
    <t>TABLENAME=UTBL_OBJ1000150|FIELDS=D_KA1,D_KA2|VALUES=3000100,3000045</t>
  </si>
  <si>
    <t>TABLENAME=UTBL_OBJ1000150|FIELDS=D_KA1,D_KA2|VALUES=3000100,3000046</t>
  </si>
  <si>
    <t>TABLENAME=UTBL_OBJ1000150|FIELDS=D_KA1,D_KA2|VALUES=3000499,3000035</t>
  </si>
  <si>
    <t>TABLENAME=UTBL_OBJ1000150|FIELDS=D_KA1,D_KA2|VALUES=3000499,3000036</t>
  </si>
  <si>
    <t>TABLENAME=UTBL_OBJ1000150|FIELDS=D_KA1,D_KA2|VALUES=3000499,3000037</t>
  </si>
  <si>
    <t>TABLENAME=UTBL_OBJ1000150|FIELDS=D_KA1,D_KA2|VALUES=3000499,3000038</t>
  </si>
  <si>
    <t>TABLENAME=UTBL_OBJ1000150|FIELDS=D_KA1,D_KA2|VALUES=3000499,3000040</t>
  </si>
  <si>
    <t>TABLENAME=UTBL_OBJ1000150|FIELDS=D_KA1,D_KA2|VALUES=3000499,3000041</t>
  </si>
  <si>
    <t>TABLENAME=UTBL_OBJ1000150|FIELDS=D_KA1,D_KA2|VALUES=3000499,3000042</t>
  </si>
  <si>
    <t>TABLENAME=UTBL_OBJ1000150|FIELDS=D_KA1,D_KA2|VALUES=3000499,3000043</t>
  </si>
  <si>
    <t>TABLENAME=UTBL_OBJ1000150|FIELDS=D_KA1,D_KA2|VALUES=3000499,3000045</t>
  </si>
  <si>
    <t>TABLENAME=UTBL_OBJ1000150|FIELDS=D_KA1,D_KA2|VALUES=3000499,3000046</t>
  </si>
  <si>
    <t>TABLENAME=UTBL_OBJ1000150|FIELDS=D_KA1,D_KA2|VALUES=3000499,3000024</t>
  </si>
  <si>
    <t>РС-А-2502</t>
  </si>
  <si>
    <t>TABLENAME=UTBL_OBJ1000150|FIELDS=D_KA1,D_KA2|VALUES=3000516,3000046</t>
  </si>
  <si>
    <t>TABLENAME=UTBL_OBJ1000150|FIELDS=D_KA1,D_KA2|VALUES=3000516,3000024</t>
  </si>
  <si>
    <t>TABLENAME=UTBL_OBJ1000150|FIELDS=D_KA1,D_KA2|VALUES=3000517,3000022</t>
  </si>
  <si>
    <t>налог на имущество в отношении объектов жилищного фонда и инженерной инфраструктуры</t>
  </si>
  <si>
    <t>0505</t>
  </si>
  <si>
    <t>проектные работы по ремонту бани</t>
  </si>
  <si>
    <t xml:space="preserve">реализация районной программы "Содействие занятости сельского населения Урмарского района на 2005-2010 годы" </t>
  </si>
  <si>
    <t>Решение Урмарского районного Собрания депутатов от 15.07.2005 г. № 211</t>
  </si>
  <si>
    <t>1.1.29.</t>
  </si>
  <si>
    <t>1.1.30.</t>
  </si>
  <si>
    <t>1.1.31.</t>
  </si>
  <si>
    <t>1.1.32.</t>
  </si>
  <si>
    <t>1.1.33.</t>
  </si>
  <si>
    <t>1.1.34.</t>
  </si>
  <si>
    <t>1.1.35.</t>
  </si>
  <si>
    <t>1.1.36.</t>
  </si>
  <si>
    <t>1.1.37.</t>
  </si>
  <si>
    <t>1.1.38.</t>
  </si>
  <si>
    <t>1.1.39.</t>
  </si>
  <si>
    <t>1.1.40.</t>
  </si>
  <si>
    <t>1.1.41.</t>
  </si>
  <si>
    <t>1.1.42.</t>
  </si>
  <si>
    <t>2.1.</t>
  </si>
  <si>
    <t>2.1.1.</t>
  </si>
  <si>
    <t>TABLENAME=UTBL_OBJ1000150|FIELDS=D_KA1,D_KA2|VALUES=3000515,3000037</t>
  </si>
  <si>
    <t>TABLENAME=UTBL_OBJ1000150|FIELDS=D_KA1,D_KA2|VALUES=3000515,3000038</t>
  </si>
  <si>
    <t>TABLENAME=UTBL_OBJ1000150|FIELDS=D_KA1,D_KA2|VALUES=3000515,3000040</t>
  </si>
  <si>
    <t>TABLENAME=UTBL_OBJ1000150|FIELDS=D_KA1,D_KA2|VALUES=3000515,3000041</t>
  </si>
  <si>
    <t>TABLENAME=UTBL_OBJ1000150|FIELDS=D_KA1,D_KA2|VALUES=3000515,3000042</t>
  </si>
  <si>
    <t>TABLENAME=UTBL_OBJ1000150|FIELDS=D_KA1,D_KA2|VALUES=3000515,3000043</t>
  </si>
  <si>
    <t>TABLENAME=UTBL_OBJ1000150|FIELDS=D_KA1,D_KA2|VALUES=3000515,3000045</t>
  </si>
  <si>
    <t>TABLENAME=UTBL_OBJ1000150|FIELDS=D_KA1,D_KA2|VALUES=3000515,3000046</t>
  </si>
  <si>
    <t>TABLENAME=UTBL_OBJ1000150|FIELDS=D_KA1,D_KA2|VALUES=3000515,3000024</t>
  </si>
  <si>
    <t>РС-А-3501</t>
  </si>
  <si>
    <t>TABLENAME=UTBL_OBJ1000150|FIELDS=D_KA1,D_KA2|VALUES=3000516,3000022</t>
  </si>
  <si>
    <t>поддержка народных художественных промыслов (за исключением организаций народных художественных промыслов, перечень которых утверждается Правительством Российской Федерации)</t>
  </si>
  <si>
    <t>РС-А-2300</t>
  </si>
  <si>
    <t>TABLENAME=UTBL_OBJ1000150|FIELDS=D_KA1,D_KA2|VALUES=3000086,3000022</t>
  </si>
  <si>
    <t>TABLENAME=UTBL_OBJ1000150|FIELDS=D_KA1,D_KA2|VALUES=3000086,3000033</t>
  </si>
  <si>
    <t>TABLENAME=UTBL_OBJ1000150|FIELDS=D_KA1,D_KA2|VALUES=3000086,3000034</t>
  </si>
  <si>
    <t>TABLENAME=UTBL_OBJ1000150|FIELDS=D_KA1,D_KA2|VALUES=3000086,3000035</t>
  </si>
  <si>
    <t>TABLENAME=UTBL_OBJ1000150|FIELDS=D_KA1,D_KA2|VALUES=3000086,3000036</t>
  </si>
  <si>
    <t>TABLENAME=UTBL_OBJ1000150|FIELDS=D_KA1,D_KA2|VALUES=3000086,3000037</t>
  </si>
  <si>
    <t>TABLENAME=UTBL_OBJ1000150|FIELDS=D_KA1,D_KA2|VALUES=3000086,3000038</t>
  </si>
  <si>
    <t>TABLENAME=UTBL_OBJ1000150|FIELDS=D_KA1,D_KA2|VALUES=3000086,3000040</t>
  </si>
  <si>
    <t>TABLENAME=UTBL_OBJ1000150|FIELDS=D_KA1,D_KA2|VALUES=3000086,3000041</t>
  </si>
  <si>
    <t>TABLENAME=UTBL_OBJ1000150|FIELDS=D_KA1,D_KA2|VALUES=3000086,3000042</t>
  </si>
  <si>
    <t>TABLENAME=UTBL_OBJ1000150|FIELDS=D_KA1,D_KA2|VALUES=3000087,3000036</t>
  </si>
  <si>
    <t>TABLENAME=UTBL_OBJ1000150|FIELDS=D_KA1,D_KA2|VALUES=3000087,3000037</t>
  </si>
  <si>
    <t>TABLENAME=UTBL_OBJ1000150|FIELDS=D_KA1,D_KA2|VALUES=3000087,3000038</t>
  </si>
  <si>
    <t>TABLENAME=UTBL_OBJ1000150|FIELDS=D_KA1,D_KA2|VALUES=3000087,3000040</t>
  </si>
  <si>
    <t>РМ-А-0900</t>
  </si>
  <si>
    <t>РМ-А-1000</t>
  </si>
  <si>
    <t>TABLENAME=UTBL_OBJ1000150|FIELDS=D_KA1,D_KA2|VALUES=3000494,3000045</t>
  </si>
  <si>
    <t>TABLENAME=UTBL_OBJ1000150|FIELDS=D_KA1,D_KA2|VALUES=3000494,3000046</t>
  </si>
  <si>
    <t>TABLENAME=UTBL_OBJ1000150|FIELDS=D_KA1,D_KA2|VALUES=3000494,3000024</t>
  </si>
  <si>
    <t>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t>
  </si>
  <si>
    <t>РС-В</t>
  </si>
  <si>
    <t>TABLENAME=UTBL_OBJ1000150|FIELDS=D_KA1,D_KA2|VALUES=3000100,3000022</t>
  </si>
  <si>
    <t>TABLENAME=UTBL_OBJ1000150|FIELDS=D_KA1,D_KA2|VALUES=3000100,3000033</t>
  </si>
  <si>
    <t>TABLENAME=UTBL_OBJ1000150|FIELDS=D_KA1,D_KA2|VALUES=3000529,3000033</t>
  </si>
  <si>
    <t>TABLENAME=UTBL_OBJ1000150|FIELDS=D_KA1,D_KA2|VALUES=3000529,3000034</t>
  </si>
  <si>
    <t>TABLENAME=UTBL_OBJ1000150|FIELDS=D_KA1,D_KA2|VALUES=3000529,3000035</t>
  </si>
  <si>
    <t>TABLENAME=UTBL_OBJ1000150|FIELDS=D_KA1,D_KA2|VALUES=3000529,3000036</t>
  </si>
  <si>
    <t>TABLENAME=UTBL_OBJ1000150|FIELDS=D_KA1,D_KA2|VALUES=3000529,3000037</t>
  </si>
  <si>
    <t>TABLENAME=UTBL_OBJ1000150|FIELDS=D_KA1,D_KA2|VALUES=3000529,3000038</t>
  </si>
  <si>
    <t>TABLENAME=UTBL_OBJ1000150|FIELDS=D_KA1,D_KA2|VALUES=3000529,3000040</t>
  </si>
  <si>
    <t>TABLENAME=UTBL_OBJ1000150|FIELDS=D_KA1,D_KA2|VALUES=3000529,3000041</t>
  </si>
  <si>
    <t>TABLENAME=UTBL_OBJ1000150|FIELDS=D_KA1,D_KA2|VALUES=3000529,3000042</t>
  </si>
  <si>
    <t>TABLENAME=UTBL_OBJ1000150|FIELDS=D_KA1,D_KA2|VALUES=3000529,3000043</t>
  </si>
  <si>
    <t>TABLENAME=UTBL_OBJ1000150|FIELDS=D_KA1,D_KA2|VALUES=3000529,3000045</t>
  </si>
  <si>
    <t>TABLENAME=UTBL_OBJ1000150|FIELDS=D_KA1,D_KA2|VALUES=3000529,3000046</t>
  </si>
  <si>
    <t>TABLENAME=UTBL_OBJ1000150|FIELDS=D_KA1,D_KA2|VALUES=3000529,3000024</t>
  </si>
  <si>
    <t>РС-А-3804</t>
  </si>
  <si>
    <t>TABLENAME=UTBL_OBJ1000150|FIELDS=D_KA1,D_KA2|VALUES=3000530,3000022</t>
  </si>
  <si>
    <t>TABLENAME=UTBL_OBJ1000150|FIELDS=D_KA1,D_KA2|VALUES=3000530,3000033</t>
  </si>
  <si>
    <t>TABLENAME=UTBL_OBJ1000150|FIELDS=D_KA1,D_KA2|VALUES=3000530,3000034</t>
  </si>
  <si>
    <t>TABLENAME=UTBL_OBJ1000150|FIELDS=D_KA1,D_KA2|VALUES=3000530,3000035</t>
  </si>
  <si>
    <t>TABLENAME=UTBL_OBJ1000150|FIELDS=D_KA1,D_KA2|VALUES=3000530,3000036</t>
  </si>
  <si>
    <t>TABLENAME=UTBL_OBJ1000150|FIELDS=D_KA1,D_KA2|VALUES=3000530,3000037</t>
  </si>
  <si>
    <t>TABLENAME=UTBL_OBJ1000150|FIELDS=D_KA1,D_KA2|VALUES=3000530,3000038</t>
  </si>
  <si>
    <t>TABLENAME=UTBL_OBJ1000150|FIELDS=D_KA1,D_KA2|VALUES=3000530,3000041</t>
  </si>
  <si>
    <t>TABLENAME=UTBL_OBJ1000150|FIELDS=D_KA1,D_KA2|VALUES=3000530,3000042</t>
  </si>
  <si>
    <t>TABLENAME=UTBL_OBJ1000150|FIELDS=D_KA1,D_KA2|VALUES=3000530,3000043</t>
  </si>
  <si>
    <t>TABLENAME=UTBL_OBJ1000150|FIELDS=D_KA1,D_KA2|VALUES=3000530,3000045</t>
  </si>
  <si>
    <t>TABLENAME=UTBL_OBJ1000150|FIELDS=D_KA1,D_KA2|VALUES=3000530,3000046</t>
  </si>
  <si>
    <t>TABLENAME=UTBL_OBJ1000150|FIELDS=D_KA1,D_KA2|VALUES=3000530,3000024</t>
  </si>
  <si>
    <t>РС-А-3900</t>
  </si>
  <si>
    <t>TABLENAME=UTBL_OBJ1000150|FIELDS=D_KA1,D_KA2|VALUES=3000523,3000036</t>
  </si>
  <si>
    <t>TABLENAME=UTBL_OBJ1000150|FIELDS=D_KA1,D_KA2|VALUES=3000587,3000041</t>
  </si>
  <si>
    <t>TABLENAME=UTBL_OBJ1000150|FIELDS=D_KA1,D_KA2|VALUES=3000587,3000042</t>
  </si>
  <si>
    <t>TABLENAME=UTBL_OBJ1000150|FIELDS=D_KA1,D_KA2|VALUES=3000099,3000043</t>
  </si>
  <si>
    <t>РС-А-5100</t>
  </si>
  <si>
    <t>TABLENAME=UTBL_OBJ1000150|FIELDS=D_KA1,D_KA2|VALUES=3000552,3000022</t>
  </si>
  <si>
    <t>TABLENAME=UTBL_OBJ1000150|FIELDS=D_KA1,D_KA2|VALUES=3000552,3000033</t>
  </si>
  <si>
    <t>29.04.99 не установлен</t>
  </si>
  <si>
    <t>г.1,ст.7</t>
  </si>
  <si>
    <t>01.01.06 г.</t>
  </si>
  <si>
    <t>Устав , постановление от 24.09.07 г. № 827 " О повышении и установлении тарифных ставок ( окладов) Единой тарифной сетки по оплате труда работников муниципальных учреждений Урмарского района "</t>
  </si>
  <si>
    <t>01.01.2006; с 01.09 .07 г.</t>
  </si>
  <si>
    <t>Устав ; постановление от 24.09.07 г. № 827 " О повышении и установлении тарифных ставок ( окладов) Единой тарифной сетки по оплате труда работников муниципальных учреждений Урмарского района "</t>
  </si>
  <si>
    <t>TABLENAME=UTBL_OBJ1000150|FIELDS=D_KA1,D_KA2|VALUES=3000569,3000041</t>
  </si>
  <si>
    <t>TABLENAME=UTBL_OBJ1000150|FIELDS=D_KA1,D_KA2|VALUES=3000569,3000042</t>
  </si>
  <si>
    <t>TABLENAME=UTBL_OBJ1000150|FIELDS=D_KA1,D_KA2|VALUES=3000569,3000043</t>
  </si>
  <si>
    <t>TABLENAME=UTBL_OBJ1000150|FIELDS=D_KA1,D_KA2|VALUES=3000569,3000045</t>
  </si>
  <si>
    <t>TABLENAME=UTBL_OBJ1000150|FIELDS=D_KA1,D_KA2|VALUES=3000589,3000035</t>
  </si>
  <si>
    <t>TABLENAME=UTBL_OBJ1000150|FIELDS=D_KA1,D_KA2|VALUES=3000589,3000036</t>
  </si>
  <si>
    <t>TABLENAME=UTBL_OBJ1000150|FIELDS=D_KA1,D_KA2|VALUES=3000589,3000037</t>
  </si>
  <si>
    <t>TABLENAME=UTBL_OBJ1000150|FIELDS=D_KA1,D_KA2|VALUES=3000552,3000034</t>
  </si>
  <si>
    <t>TABLENAME=UTBL_OBJ1000150|FIELDS=D_KA1,D_KA2|VALUES=3000552,3000035</t>
  </si>
  <si>
    <t>TABLENAME=UTBL_OBJ1000150|FIELDS=D_KA1,D_KA2|VALUES=3000552,3000036</t>
  </si>
  <si>
    <t>TABLENAME=UTBL_OBJ1000150|FIELDS=D_KA1,D_KA2|VALUES=3000552,3000037</t>
  </si>
  <si>
    <t>TABLENAME=UTBL_OBJ1000150|FIELDS=D_KA1,D_KA2|VALUES=3000552,3000038</t>
  </si>
  <si>
    <t>TABLENAME=UTBL_OBJ1000150|FIELDS=D_KA1,D_KA2|VALUES=3000552,3000040</t>
  </si>
  <si>
    <t>TABLENAME=UTBL_OBJ1000150|FIELDS=D_KA1,D_KA2|VALUES=3000513,3000040</t>
  </si>
  <si>
    <t>TABLENAME=UTBL_OBJ1000150|FIELDS=D_KA1,D_KA2|VALUES=3000513,3000041</t>
  </si>
  <si>
    <t>TABLENAME=UTBL_OBJ1000150|FIELDS=D_KA1,D_KA2|VALUES=3000513,3000042</t>
  </si>
  <si>
    <t>TABLENAME=UTBL_OBJ1000150|FIELDS=D_KA1,D_KA2|VALUES=3000513,3000043</t>
  </si>
  <si>
    <t>TABLENAME=UTBL_OBJ1000150|FIELDS=D_KA1,D_KA2|VALUES=3000513,3000045</t>
  </si>
  <si>
    <t>TABLENAME=UTBL_OBJ1000150|FIELDS=D_KA1,D_KA2|VALUES=3000513,3000046</t>
  </si>
  <si>
    <t>TABLENAME=UTBL_OBJ1000150|FIELDS=D_KA1,D_KA2|VALUES=3000513,3000024</t>
  </si>
  <si>
    <t>TABLENAME=UTBL_OBJ1000150|FIELDS=D_KA1,D_KA2|VALUES=3000514,3000022</t>
  </si>
  <si>
    <t>TABLENAME=UTBL_OBJ1000150|FIELDS=D_KA1,D_KA2|VALUES=3000514,3000033</t>
  </si>
  <si>
    <t>TABLENAME=UTBL_OBJ1000150|FIELDS=D_KA1,D_KA2|VALUES=3000514,3000034</t>
  </si>
  <si>
    <t>TABLENAME=UTBL_OBJ1000150|FIELDS=D_KA1,D_KA2|VALUES=3000514,3000035</t>
  </si>
  <si>
    <t>TABLENAME=UTBL_OBJ1000150|FIELDS=D_KA1,D_KA2|VALUES=3000514,3000036</t>
  </si>
  <si>
    <t>TABLENAME=UTBL_OBJ1000150|FIELDS=D_KA1,D_KA2|VALUES=3000514,3000046</t>
  </si>
  <si>
    <t>TABLENAME=UTBL_OBJ1000150|FIELDS=D_KA1,D_KA2|VALUES=3000514,3000024</t>
  </si>
  <si>
    <t>Устав</t>
  </si>
  <si>
    <t>статья,7 пункт3</t>
  </si>
  <si>
    <t>статья 7, пункт7</t>
  </si>
  <si>
    <t xml:space="preserve">Устав </t>
  </si>
  <si>
    <t>статья7, пункт11</t>
  </si>
  <si>
    <t>статья7, пункт12</t>
  </si>
  <si>
    <t>статья7, пункт15</t>
  </si>
  <si>
    <t>TABLENAME=UTBL_OBJ1000150|FIELDS=D_KA1,D_KA2|VALUES=3000593,3000034</t>
  </si>
  <si>
    <t>TABLENAME=UTBL_OBJ1000150|FIELDS=D_KA1,D_KA2|VALUES=3000593,3000035</t>
  </si>
  <si>
    <t>TABLENAME=UTBL_OBJ1000150|FIELDS=D_KA1,D_KA2|VALUES=3000593,3000036</t>
  </si>
  <si>
    <t>TABLENAME=UTBL_OBJ1000150|FIELDS=D_KA1,D_KA2|VALUES=3000593,3000037</t>
  </si>
  <si>
    <t>TABLENAME=UTBL_OBJ1000150|FIELDS=D_KA1,D_KA2|VALUES=3000593,3000038</t>
  </si>
  <si>
    <t>TABLENAME=UTBL_OBJ1000150|FIELDS=D_KA1,D_KA2|VALUES=3000593,3000040</t>
  </si>
  <si>
    <t>TABLENAME=UTBL_OBJ1000150|FIELDS=D_KA1,D_KA2|VALUES=3000593,3000041</t>
  </si>
  <si>
    <t>TABLENAME=UTBL_OBJ1000150|FIELDS=D_KA1,D_KA2|VALUES=3000593,3000042</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</si>
  <si>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путем выделения субвенций местным бюджетам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в соответствии с нормативами, установленными законами субъекта Российской Федерации</t>
  </si>
  <si>
    <t>РС-А-1500</t>
  </si>
  <si>
    <t>TABLENAME=UTBL_OBJ1000150|FIELDS=D_KA1,D_KA2|VALUES=3000078,3000022</t>
  </si>
  <si>
    <t>TABLENAME=UTBL_OBJ1000150|FIELDS=D_KA1,D_KA2|VALUES=3000064,3000035</t>
  </si>
  <si>
    <t>TABLENAME=UTBL_OBJ1000150|FIELDS=D_KA1,D_KA2|VALUES=3000064,3000036</t>
  </si>
  <si>
    <t>TABLENAME=UTBL_OBJ1000150|FIELDS=D_KA1,D_KA2|VALUES=3000064,3000037</t>
  </si>
  <si>
    <t>TABLENAME=UTBL_OBJ1000150|FIELDS=D_KA1,D_KA2|VALUES=3000064,3000038</t>
  </si>
  <si>
    <t>TABLENAME=UTBL_OBJ1000150|FIELDS=D_KA1,D_KA2|VALUES=3000064,3000040</t>
  </si>
  <si>
    <t>TABLENAME=UTBL_OBJ1000150|FIELDS=D_KA1,D_KA2|VALUES=3000064,3000041</t>
  </si>
  <si>
    <t>TABLENAME=UTBL_OBJ1000150|FIELDS=D_KA1,D_KA2|VALUES=3000064,3000042</t>
  </si>
  <si>
    <t>TABLENAME=UTBL_OBJ1000150|FIELDS=D_KA1,D_KA2|VALUES=3000064,3000043</t>
  </si>
  <si>
    <t>TABLENAME=UTBL_OBJ1000150|FIELDS=D_KA1,D_KA2|VALUES=3000064,3000045</t>
  </si>
  <si>
    <t>TABLENAME=UTBL_OBJ1000150|FIELDS=D_KA1,D_KA2|VALUES=3000064,3000046</t>
  </si>
  <si>
    <t>TABLENAME=UTBL_OBJ1000150|FIELDS=D_KA1,D_KA2|VALUES=3000064,3000024</t>
  </si>
  <si>
    <t>РС-А-0101</t>
  </si>
  <si>
    <t>TABLENAME=UTBL_OBJ1000150|FIELDS=D_KA1,D_KA2|VALUES=3000576,3000036</t>
  </si>
  <si>
    <t>TABLENAME=UTBL_OBJ1000150|FIELDS=D_KA1,D_KA2|VALUES=3000576,3000037</t>
  </si>
  <si>
    <t>TABLENAME=UTBL_OBJ1000150|FIELDS=D_KA1,D_KA2|VALUES=3000576,3000038</t>
  </si>
  <si>
    <t>TABLENAME=UTBL_OBJ1000150|FIELDS=D_KA1,D_KA2|VALUES=3000523,3000043</t>
  </si>
  <si>
    <t>TABLENAME=UTBL_OBJ1000150|FIELDS=D_KA1,D_KA2|VALUES=3000523,3000045</t>
  </si>
  <si>
    <t>TABLENAME=UTBL_OBJ1000150|FIELDS=D_KA1,D_KA2|VALUES=3000523,3000046</t>
  </si>
  <si>
    <t>TABLENAME=UTBL_OBJ1000150|FIELDS=D_KA1,D_KA2|VALUES=3000523,3000024</t>
  </si>
  <si>
    <t>РС-А-3701</t>
  </si>
  <si>
    <t>TABLENAME=UTBL_OBJ1000150|FIELDS=D_KA1,D_KA2|VALUES=3000463,3000034</t>
  </si>
  <si>
    <t>TABLENAME=UTBL_OBJ1000150|FIELDS=D_KA1,D_KA2|VALUES=3000463,3000035</t>
  </si>
  <si>
    <t>TABLENAME=UTBL_OBJ1000150|FIELDS=D_KA1,D_KA2|VALUES=3000463,3000036</t>
  </si>
  <si>
    <t>TABLENAME=UTBL_OBJ1000150|FIELDS=D_KA1,D_KA2|VALUES=3000463,3000037</t>
  </si>
  <si>
    <t>TABLENAME=UTBL_OBJ1000150|FIELDS=D_KA1,D_KA2|VALUES=3000463,3000038</t>
  </si>
  <si>
    <t>TABLENAME=UTBL_OBJ1000150|FIELDS=D_KA1,D_KA2|VALUES=3000463,3000040</t>
  </si>
  <si>
    <t>TABLENAME=UTBL_OBJ1000150|FIELDS=D_KA1,D_KA2|VALUES=3000463,3000041</t>
  </si>
  <si>
    <t>TABLENAME=UTBL_OBJ1000150|FIELDS=D_KA1,D_KA2|VALUES=3000463,3000042</t>
  </si>
  <si>
    <t>TABLENAME=UTBL_OBJ1000150|FIELDS=D_KA1,D_KA2|VALUES=3000463,3000043</t>
  </si>
  <si>
    <t>TABLENAME=UTBL_OBJ1000150|FIELDS=D_KA1,D_KA2|VALUES=3000463,3000045</t>
  </si>
  <si>
    <t>TABLENAME=UTBL_OBJ1000150|FIELDS=D_KA1,D_KA2|VALUES=3000463,3000046</t>
  </si>
  <si>
    <t>TABLENAME=UTBL_OBJ1000150|FIELDS=D_KA1,D_KA2|VALUES=3000463,3000024</t>
  </si>
  <si>
    <t>TABLENAME=UTBL_OBJ1000150|FIELDS=D_KA1,D_KA2|VALUES=3000068,3000024</t>
  </si>
  <si>
    <t>предупреждение чрезвычайных ситуаций межмуниципального и регионального характера, стихийных бедствий, эпидемий и ликвидации их последствий</t>
  </si>
  <si>
    <t>РС-А-0600</t>
  </si>
  <si>
    <t>TABLENAME=UTBL_OBJ1000150|FIELDS=D_KA1,D_KA2|VALUES=3000069,3000022</t>
  </si>
  <si>
    <t>TABLENAME=UTBL_OBJ1000150|FIELDS=D_KA1,D_KA2|VALUES=3000069,3000033</t>
  </si>
  <si>
    <t>TABLENAME=UTBL_OBJ1000150|FIELDS=D_KA1,D_KA2|VALUES=3000069,3000034</t>
  </si>
  <si>
    <t>TABLENAME=UTBL_OBJ1000150|FIELDS=D_KA1,D_KA2|VALUES=3000069,3000035</t>
  </si>
  <si>
    <t>TABLENAME=UTBL_OBJ1000150|FIELDS=D_KA1,D_KA2|VALUES=3000069,3000036</t>
  </si>
  <si>
    <t>TABLENAME=UTBL_OBJ1000150|FIELDS=D_KA1,D_KA2|VALUES=3000512,3000038</t>
  </si>
  <si>
    <t>TABLENAME=UTBL_OBJ1000150|FIELDS=D_KA1,D_KA2|VALUES=3000512,3000040</t>
  </si>
  <si>
    <t>TABLENAME=UTBL_OBJ1000150|FIELDS=D_KA1,D_KA2|VALUES=3000512,3000041</t>
  </si>
  <si>
    <t>TABLENAME=UTBL_OBJ1000150|FIELDS=D_KA1,D_KA2|VALUES=3000070,3000033</t>
  </si>
  <si>
    <t>TABLENAME=UTBL_OBJ1000150|FIELDS=D_KA1,D_KA2|VALUES=3000070,3000034</t>
  </si>
  <si>
    <t>TABLENAME=UTBL_OBJ1000150|FIELDS=D_KA1,D_KA2|VALUES=3000588,3000041</t>
  </si>
  <si>
    <t>TABLENAME=UTBL_OBJ1000150|FIELDS=D_KA1,D_KA2|VALUES=3000588,3000042</t>
  </si>
  <si>
    <t>TABLENAME=UTBL_OBJ1000150|FIELDS=D_KA1,D_KA2|VALUES=3000588,3000043</t>
  </si>
  <si>
    <t>TABLENAME=UTBL_OBJ1000150|FIELDS=D_KA1,D_KA2|VALUES=3000588,3000045</t>
  </si>
  <si>
    <t>TABLENAME=UTBL_OBJ1000150|FIELDS=D_KA1,D_KA2|VALUES=3000588,3000046</t>
  </si>
  <si>
    <t>TABLENAME=UTBL_OBJ1000150|FIELDS=D_KA1,D_KA2|VALUES=3000588,3000024</t>
  </si>
  <si>
    <t>TABLENAME=UTBL_OBJ1000150|FIELDS=D_KA1,D_KA2|VALUES=3000589,3000022</t>
  </si>
  <si>
    <t>TABLENAME=UTBL_OBJ1000150|FIELDS=D_KA1,D_KA2|VALUES=3000589,3000033</t>
  </si>
  <si>
    <t>TABLENAME=UTBL_OBJ1000150|FIELDS=D_KA1,D_KA2|VALUES=3000589,3000034</t>
  </si>
  <si>
    <t>TABLENAME=UTBL_OBJ1000150|FIELDS=D_KA1,D_KA2|VALUES=3000587,3000043</t>
  </si>
  <si>
    <t>TABLENAME=UTBL_OBJ1000150|FIELDS=D_KA1,D_KA2|VALUES=3000587,3000045</t>
  </si>
  <si>
    <t>TABLENAME=UTBL_OBJ1000150|FIELDS=D_KA1,D_KA2|VALUES=3000587,3000046</t>
  </si>
  <si>
    <t>бюджетные инвестиции по районной инвестиционной программе</t>
  </si>
  <si>
    <t>средства на выплату социальных пособий учащимся общеобразовательных учреждений на приобретение проездных билетов</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</si>
  <si>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ЖКХ</t>
  </si>
  <si>
    <t>реконструкция водпроводных сетей</t>
  </si>
  <si>
    <t>TABLENAME=UTBL_OBJ1000150|FIELDS=D_KA1,D_KA2|VALUES=3000074,3000038</t>
  </si>
  <si>
    <t>TABLENAME=UTBL_OBJ1000150|FIELDS=D_KA1,D_KA2|VALUES=3000074,3000040</t>
  </si>
  <si>
    <t>TABLENAME=UTBL_OBJ1000150|FIELDS=D_KA1,D_KA2|VALUES=3000074,3000041</t>
  </si>
  <si>
    <t>TABLENAME=UTBL_OBJ1000150|FIELDS=D_KA1,D_KA2|VALUES=3000074,3000042</t>
  </si>
  <si>
    <t>организация и осуществление на межмуниципальном и региональном уровне мероприятий по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</si>
  <si>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развитие и обеспечение охраны лечебно-оздоровительных местностей и курортов регионального значения</t>
  </si>
  <si>
    <t>TABLENAME=UTBL_OBJ1000150|FIELDS=D_KA1,D_KA2|VALUES=3000556,3000035</t>
  </si>
  <si>
    <t>создание и обеспечение охраны особо охраняемых природных территорий регионального значения; ведение Красной книги субъекта Российской Федерации</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</si>
  <si>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</si>
  <si>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</si>
  <si>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TABLENAME=UTBL_OBJ1000150|FIELDS=D_KA1,D_KA2|VALUES=3000100,3000034</t>
  </si>
  <si>
    <t>TABLENAME=UTBL_OBJ1000150|FIELDS=D_KA1,D_KA2|VALUES=3000559,3000042</t>
  </si>
  <si>
    <t>TABLENAME=UTBL_OBJ1000150|FIELDS=D_KA1,D_KA2|VALUES=3000559,3000043</t>
  </si>
  <si>
    <t>TABLENAME=UTBL_OBJ1000150|FIELDS=D_KA1,D_KA2|VALUES=3000559,3000045</t>
  </si>
  <si>
    <t>TABLENAME=UTBL_OBJ1000150|FIELDS=D_KA1,D_KA2|VALUES=3000559,3000046</t>
  </si>
  <si>
    <t>TABLENAME=UTBL_OBJ1000150|FIELDS=D_KA1,D_KA2|VALUES=3000559,3000024</t>
  </si>
  <si>
    <t>TABLENAME=UTBL_OBJ1000150|FIELDS=D_KA1,D_KA2|VALUES=3000560,3000022</t>
  </si>
  <si>
    <t>TABLENAME=UTBL_OBJ1000150|FIELDS=D_KA1,D_KA2|VALUES=3000560,3000033</t>
  </si>
  <si>
    <t>TABLENAME=UTBL_OBJ1000150|FIELDS=D_KA1,D_KA2|VALUES=3000560,3000034</t>
  </si>
  <si>
    <t>TABLENAME=UTBL_OBJ1000150|FIELDS=D_KA1,D_KA2|VALUES=3000560,3000035</t>
  </si>
  <si>
    <t>TABLENAME=UTBL_OBJ1000150|FIELDS=D_KA1,D_KA2|VALUES=3000560,3000036</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</si>
  <si>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</si>
  <si>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</si>
  <si>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</si>
  <si>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</si>
  <si>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</si>
  <si>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</si>
  <si>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</si>
  <si>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</si>
  <si>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</si>
  <si>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</si>
  <si>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</si>
  <si>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</si>
  <si>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</si>
  <si>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</si>
  <si>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</si>
  <si>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</si>
  <si>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</si>
  <si>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</si>
  <si>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</si>
  <si>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</si>
  <si>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</si>
  <si>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</si>
  <si>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</si>
  <si>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</si>
  <si>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</si>
  <si>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</si>
  <si>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</si>
  <si>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</si>
  <si>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</si>
  <si>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</si>
  <si>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</si>
  <si>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</si>
  <si>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</si>
  <si>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</si>
  <si>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</si>
  <si>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</si>
  <si>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</si>
  <si>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</si>
  <si>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</si>
  <si>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</si>
  <si>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</si>
  <si>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</si>
  <si>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</si>
  <si>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</si>
  <si>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</si>
  <si>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</si>
  <si>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</si>
  <si>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</si>
  <si>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4.</t>
  </si>
  <si>
    <t>3.</t>
  </si>
  <si>
    <t>2.</t>
  </si>
  <si>
    <t>1.</t>
  </si>
  <si>
    <t>1.1.1.</t>
  </si>
  <si>
    <t>1.1.2.</t>
  </si>
  <si>
    <t>1.1.3.</t>
  </si>
  <si>
    <t>1.1.4.</t>
  </si>
  <si>
    <t>1.1.5.</t>
  </si>
  <si>
    <t>1.1.6.</t>
  </si>
  <si>
    <t>1.1.7.</t>
  </si>
  <si>
    <t>1.1.8.</t>
  </si>
  <si>
    <t>1.1.9.</t>
  </si>
  <si>
    <t>1.1.10.</t>
  </si>
  <si>
    <t>1.1.11.</t>
  </si>
  <si>
    <t>1.1.12.</t>
  </si>
  <si>
    <t>1.1.13.</t>
  </si>
  <si>
    <t>1.1.14.</t>
  </si>
  <si>
    <t>TABLENAME=UTBL_OBJ1000150|FIELDS=D_KA1,D_KA2|VALUES=3000494,3000043</t>
  </si>
  <si>
    <t>TABLENAME=UTBL_OBJ1000150|FIELDS=D_KA1,D_KA2|VALUES=3000066,3000034</t>
  </si>
  <si>
    <t>TABLENAME=UTBL_OBJ1000150|FIELDS=D_KA1,D_KA2|VALUES=3000066,3000035</t>
  </si>
  <si>
    <t>TABLENAME=UTBL_OBJ1000150|FIELDS=D_KA1,D_KA2|VALUES=3000066,3000036</t>
  </si>
  <si>
    <t>TABLENAME=UTBL_OBJ1000150|FIELDS=D_KA1,D_KA2|VALUES=3000576,3000046</t>
  </si>
  <si>
    <t>РП-А-2600</t>
  </si>
  <si>
    <t>РП-А-3500</t>
  </si>
  <si>
    <t>TABLENAME=UTBL_OBJ1000150|FIELDS=D_KA1,D_KA2|VALUES=3000099,3000046</t>
  </si>
  <si>
    <t>TABLENAME=UTBL_OBJ1000150|FIELDS=D_KA1,D_KA2|VALUES=3000528,3000035</t>
  </si>
  <si>
    <t>TABLENAME=UTBL_OBJ1000150|FIELDS=D_KA1,D_KA2|VALUES=3000528,3000036</t>
  </si>
  <si>
    <t>TABLENAME=UTBL_OBJ1000150|FIELDS=D_KA1,D_KA2|VALUES=3000528,3000037</t>
  </si>
  <si>
    <t>TABLENAME=UTBL_OBJ1000150|FIELDS=D_KA1,D_KA2|VALUES=3000520,3000036</t>
  </si>
  <si>
    <t>TABLENAME=UTBL_OBJ1000150|FIELDS=D_KA1,D_KA2|VALUES=3000520,3000037</t>
  </si>
  <si>
    <t>TABLENAME=UTBL_OBJ1000150|FIELDS=D_KA1,D_KA2|VALUES=3000520,3000038</t>
  </si>
  <si>
    <t>TABLENAME=UTBL_OBJ1000150|FIELDS=D_KA1,D_KA2|VALUES=3000520,3000040</t>
  </si>
  <si>
    <t>TABLENAME=UTBL_OBJ1000150|FIELDS=D_KA1,D_KA2|VALUES=3000520,3000041</t>
  </si>
  <si>
    <t>TABLENAME=UTBL_OBJ1000150|FIELDS=D_KA1,D_KA2|VALUES=3000520,3000042</t>
  </si>
  <si>
    <t>TABLENAME=UTBL_OBJ1000150|FIELDS=D_KA1,D_KA2|VALUES=3000520,3000043</t>
  </si>
  <si>
    <t>TABLENAME=UTBL_OBJ1000150|FIELDS=D_KA1,D_KA2|VALUES=3000520,3000045</t>
  </si>
  <si>
    <t>TABLENAME=UTBL_OBJ1000150|FIELDS=D_KA1,D_KA2|VALUES=3000520,3000046</t>
  </si>
  <si>
    <t>TABLENAME=UTBL_OBJ1000150|FIELDS=D_KA1,D_KA2|VALUES=3000520,3000024</t>
  </si>
  <si>
    <t>РС-А-3602</t>
  </si>
  <si>
    <t>TABLENAME=UTBL_OBJ1000150|FIELDS=D_KA1,D_KA2|VALUES=3000521,3000022</t>
  </si>
  <si>
    <t>TABLENAME=UTBL_OBJ1000150|FIELDS=D_KA1,D_KA2|VALUES=3000521,3000033</t>
  </si>
  <si>
    <t>TABLENAME=UTBL_OBJ1000150|FIELDS=D_KA1,D_KA2|VALUES=3000500,3000034</t>
  </si>
  <si>
    <t>TABLENAME=UTBL_OBJ1000150|FIELDS=D_KA1,D_KA2|VALUES=3000500,3000035</t>
  </si>
  <si>
    <t>TABLENAME=UTBL_OBJ1000150|FIELDS=D_KA1,D_KA2|VALUES=3000072,3000041</t>
  </si>
  <si>
    <t>TABLENAME=UTBL_OBJ1000150|FIELDS=D_KA1,D_KA2|VALUES=3000072,3000042</t>
  </si>
  <si>
    <t>TABLENAME=UTBL_OBJ1000150|FIELDS=D_KA1,D_KA2|VALUES=3000072,3000043</t>
  </si>
  <si>
    <t>TABLENAME=UTBL_OBJ1000150|FIELDS=D_KA1,D_KA2|VALUES=3000500,3000038</t>
  </si>
  <si>
    <t>TABLENAME=UTBL_OBJ1000150|FIELDS=D_KA1,D_KA2|VALUES=3000521,3000037</t>
  </si>
  <si>
    <t>TABLENAME=UTBL_OBJ1000150|FIELDS=D_KA1,D_KA2|VALUES=3000521,3000038</t>
  </si>
  <si>
    <t>TABLENAME=UTBL_OBJ1000150|FIELDS=D_KA1,D_KA2|VALUES=3000521,3000040</t>
  </si>
  <si>
    <t>TABLENAME=UTBL_OBJ1000150|FIELDS=D_KA1,D_KA2|VALUES=3000521,3000041</t>
  </si>
  <si>
    <t>TABLENAME=UTBL_OBJ1000150|FIELDS=D_KA1,D_KA2|VALUES=3000521,3000042</t>
  </si>
  <si>
    <t>TABLENAME=UTBL_OBJ1000150|FIELDS=D_KA1,D_KA2|VALUES=3000521,3000043</t>
  </si>
  <si>
    <t>TABLENAME=UTBL_OBJ1000150|FIELDS=D_KA1,D_KA2|VALUES=3000528,3000038</t>
  </si>
  <si>
    <t>TABLENAME=UTBL_OBJ1000150|FIELDS=D_KA1,D_KA2|VALUES=3000528,3000040</t>
  </si>
  <si>
    <t>TABLENAME=UTBL_OBJ1000150|FIELDS=D_KA1,D_KA2|VALUES=3000528,3000041</t>
  </si>
  <si>
    <t>TABLENAME=UTBL_OBJ1000150|FIELDS=D_KA1,D_KA2|VALUES=3000528,3000042</t>
  </si>
  <si>
    <t>TABLENAME=UTBL_OBJ1000150|FIELDS=D_KA1,D_KA2|VALUES=3000528,3000043</t>
  </si>
  <si>
    <t>TABLENAME=UTBL_OBJ1000150|FIELDS=D_KA1,D_KA2|VALUES=3000528,3000045</t>
  </si>
  <si>
    <t>TABLENAME=UTBL_OBJ1000150|FIELDS=D_KA1,D_KA2|VALUES=3000528,3000046</t>
  </si>
  <si>
    <t>TABLENAME=UTBL_OBJ1000150|FIELDS=D_KA1,D_KA2|VALUES=3000528,3000024</t>
  </si>
  <si>
    <t>РС-А-3803</t>
  </si>
  <si>
    <t>TABLENAME=UTBL_OBJ1000150|FIELDS=D_KA1,D_KA2|VALUES=3000529,3000022</t>
  </si>
  <si>
    <t>TABLENAME=UTBL_OBJ1000150|FIELDS=D_KA1,D_KA2|VALUES=3000634,3000022</t>
  </si>
  <si>
    <t>TABLENAME=UTBL_OBJ1000150|FIELDS=D_KA1,D_KA2|VALUES=3000634,3000033</t>
  </si>
  <si>
    <t>TABLENAME=UTBL_OBJ1000150|FIELDS=D_KA1,D_KA2|VALUES=3000634,3000034</t>
  </si>
  <si>
    <t>TABLENAME=UTBL_OBJ1000150|FIELDS=D_KA1,D_KA2|VALUES=3000634,3000035</t>
  </si>
  <si>
    <t>TABLENAME=UTBL_OBJ1000150|FIELDS=D_KA1,D_KA2|VALUES=3000634,3000036</t>
  </si>
  <si>
    <t>TABLENAME=UTBL_OBJ1000150|FIELDS=D_KA1,D_KA2|VALUES=3000634,3000037</t>
  </si>
  <si>
    <t>TABLENAME=UTBL_OBJ1000150|FIELDS=D_KA1,D_KA2|VALUES=3000634,3000038</t>
  </si>
  <si>
    <t>TABLENAME=UTBL_OBJ1000150|FIELDS=D_KA1,D_KA2|VALUES=3000634,3000040</t>
  </si>
  <si>
    <t>TABLENAME=UTBL_OBJ1000150|FIELDS=D_KA1,D_KA2|VALUES=3000634,3000041</t>
  </si>
  <si>
    <t>TABLENAME=UTBL_OBJ1000150|FIELDS=D_KA1,D_KA2|VALUES=3000634,3000042</t>
  </si>
  <si>
    <t>TABLENAME=UTBL_OBJ1000150|FIELDS=D_KA1,D_KA2|VALUES=3000634,3000043</t>
  </si>
  <si>
    <t>1.4.1.</t>
  </si>
  <si>
    <t>Создание музеев поселений</t>
  </si>
  <si>
    <t>1.4.2.</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</si>
  <si>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</si>
  <si>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</si>
  <si>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</si>
  <si>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утверждение порядка и нормативов заготовки гражданами древесины для собственных нужд, нормативно-правовое регулирование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</si>
  <si>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РС-А-7000</t>
  </si>
  <si>
    <t>TABLENAME=UTBL_OBJ1000150|FIELDS=D_KA1,D_KA2|VALUES=3000596,3000022</t>
  </si>
  <si>
    <t>TABLENAME=UTBL_OBJ1000150|FIELDS=D_KA1,D_KA2|VALUES=3000596,3000033</t>
  </si>
  <si>
    <t>TABLENAME=UTBL_OBJ1000150|FIELDS=D_KA1,D_KA2|VALUES=3000596,3000034</t>
  </si>
  <si>
    <t>TABLENAME=UTBL_OBJ1000150|FIELDS=D_KA1,D_KA2|VALUES=3000596,3000035</t>
  </si>
  <si>
    <t>TABLENAME=UTBL_OBJ1000150|FIELDS=D_KA1,D_KA2|VALUES=3000596,3000036</t>
  </si>
  <si>
    <t>TABLENAME=UTBL_OBJ1000150|FIELDS=D_KA1,D_KA2|VALUES=3000596,3000037</t>
  </si>
  <si>
    <t>TABLENAME=UTBL_OBJ1000150|FIELDS=D_KA1,D_KA2|VALUES=3000505,3000046</t>
  </si>
  <si>
    <t>TABLENAME=UTBL_OBJ1000150|FIELDS=D_KA1,D_KA2|VALUES=3000505,3000024</t>
  </si>
  <si>
    <t>организация и осуществление деятельности по опеке и попечительству *</t>
  </si>
  <si>
    <t>РС-А-3200</t>
  </si>
  <si>
    <t>TABLENAME=UTBL_OBJ1000150|FIELDS=D_KA1,D_KA2|VALUES=3000506,3000022</t>
  </si>
  <si>
    <t>TABLENAME=UTBL_OBJ1000150|FIELDS=D_KA1,D_KA2|VALUES=3000506,3000033</t>
  </si>
  <si>
    <t>TABLENAME=UTBL_OBJ1000150|FIELDS=D_KA1,D_KA2|VALUES=3000506,3000034</t>
  </si>
  <si>
    <t>TABLENAME=UTBL_OBJ1000150|FIELDS=D_KA1,D_KA2|VALUES=3000506,3000035</t>
  </si>
  <si>
    <t>TABLENAME=UTBL_OBJ1000150|FIELDS=D_KA1,D_KA2|VALUES=3000506,3000036</t>
  </si>
  <si>
    <t>TABLENAME=UTBL_OBJ1000150|FIELDS=D_KA1,D_KA2|VALUES=3000506,3000037</t>
  </si>
  <si>
    <t>TABLENAME=UTBL_OBJ1000150|FIELDS=D_KA1,D_KA2|VALUES=3000506,3000040</t>
  </si>
  <si>
    <t>TABLENAME=UTBL_OBJ1000150|FIELDS=D_KA1,D_KA2|VALUES=3000506,3000041</t>
  </si>
  <si>
    <t>TABLENAME=UTBL_OBJ1000150|FIELDS=D_KA1,D_KA2|VALUES=3000506,3000042</t>
  </si>
  <si>
    <t>TABLENAME=UTBL_OBJ1000150|FIELDS=D_KA1,D_KA2|VALUES=3000506,3000043</t>
  </si>
  <si>
    <t>TABLENAME=UTBL_OBJ1000150|FIELDS=D_KA1,D_KA2|VALUES=3000506,3000045</t>
  </si>
  <si>
    <t>TABLENAME=UTBL_OBJ1000150|FIELDS=D_KA1,D_KA2|VALUES=3000506,3000046</t>
  </si>
  <si>
    <t>TABLENAME=UTBL_OBJ1000150|FIELDS=D_KA1,D_KA2|VALUES=3000506,3000024</t>
  </si>
  <si>
    <t>РС-А-3201</t>
  </si>
  <si>
    <t>TABLENAME=UTBL_OBJ1000150|FIELDS=D_KA1,D_KA2|VALUES=3000504,3000036</t>
  </si>
  <si>
    <t>TABLENAME=UTBL_OBJ1000150|FIELDS=D_KA1,D_KA2|VALUES=3000504,3000037</t>
  </si>
  <si>
    <t>TABLENAME=UTBL_OBJ1000150|FIELDS=D_KA1,D_KA2|VALUES=3000504,3000038</t>
  </si>
  <si>
    <t>TABLENAME=UTBL_OBJ1000150|FIELDS=D_KA1,D_KA2|VALUES=3000504,3000040</t>
  </si>
  <si>
    <t>TABLENAME=UTBL_OBJ1000150|FIELDS=D_KA1,D_KA2|VALUES=3000504,3000041</t>
  </si>
  <si>
    <t>TABLENAME=UTBL_OBJ1000150|FIELDS=D_KA1,D_KA2|VALUES=3000504,3000042</t>
  </si>
  <si>
    <t>TABLENAME=UTBL_OBJ1000150|FIELDS=D_KA1,D_KA2|VALUES=3000504,3000043</t>
  </si>
  <si>
    <t>TABLENAME=UTBL_OBJ1000150|FIELDS=D_KA1,D_KA2|VALUES=3000532,3000045</t>
  </si>
  <si>
    <t>TABLENAME=UTBL_OBJ1000150|FIELDS=D_KA1,D_KA2|VALUES=3000532,3000046</t>
  </si>
  <si>
    <t>TABLENAME=UTBL_OBJ1000150|FIELDS=D_KA1,D_KA2|VALUES=3000532,3000024</t>
  </si>
  <si>
    <t>РС-А-4100</t>
  </si>
  <si>
    <t>TABLENAME=UTBL_OBJ1000150|FIELDS=D_KA1,D_KA2|VALUES=3000533,3000022</t>
  </si>
  <si>
    <t>TABLENAME=UTBL_OBJ1000150|FIELDS=D_KA1,D_KA2|VALUES=3000533,3000033</t>
  </si>
  <si>
    <t>TABLENAME=UTBL_OBJ1000150|FIELDS=D_KA1,D_KA2|VALUES=3000533,3000034</t>
  </si>
  <si>
    <t>TABLENAME=UTBL_OBJ1000150|FIELDS=D_KA1,D_KA2|VALUES=3000533,3000035</t>
  </si>
  <si>
    <t>TABLENAME=UTBL_OBJ1000150|FIELDS=D_KA1,D_KA2|VALUES=3000533,3000036</t>
  </si>
  <si>
    <t>TABLENAME=UTBL_OBJ1000150|FIELDS=D_KA1,D_KA2|VALUES=3000533,3000037</t>
  </si>
  <si>
    <t>TABLENAME=UTBL_OBJ1000150|FIELDS=D_KA1,D_KA2|VALUES=3000533,3000038</t>
  </si>
  <si>
    <t>TABLENAME=UTBL_OBJ1000150|FIELDS=D_KA1,D_KA2|VALUES=3000533,3000040</t>
  </si>
  <si>
    <t>TABLENAME=UTBL_OBJ1000150|FIELDS=D_KA1,D_KA2|VALUES=3000533,3000041</t>
  </si>
  <si>
    <t>TABLENAME=UTBL_OBJ1000150|FIELDS=D_KA1,D_KA2|VALUES=3000533,3000042</t>
  </si>
  <si>
    <t>TABLENAME=UTBL_OBJ1000150|FIELDS=D_KA1,D_KA2|VALUES=3000479,3000045</t>
  </si>
  <si>
    <t>TABLENAME=UTBL_OBJ1000150|FIELDS=D_KA1,D_KA2|VALUES=3000479,3000046</t>
  </si>
  <si>
    <t>TABLENAME=UTBL_OBJ1000150|FIELDS=D_KA1,D_KA2|VALUES=3000479,3000024</t>
  </si>
  <si>
    <t>РС-А-1404</t>
  </si>
  <si>
    <t>TABLENAME=UTBL_OBJ1000150|FIELDS=D_KA1,D_KA2|VALUES=3000480,3000022</t>
  </si>
  <si>
    <t>TABLENAME=UTBL_OBJ1000150|FIELDS=D_KA1,D_KA2|VALUES=3000480,3000033</t>
  </si>
  <si>
    <t>TABLENAME=UTBL_OBJ1000150|FIELDS=D_KA1,D_KA2|VALUES=3000480,3000034</t>
  </si>
  <si>
    <t xml:space="preserve">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от7 сентября 2007 г. № 76н </t>
  </si>
  <si>
    <t>TABLENAME=UTBL_OBJ1000150|FIELDS=D_KA1,D_KA2|VALUES=3000536,3000038</t>
  </si>
  <si>
    <t>TABLENAME=UTBL_OBJ1000150|FIELDS=D_KA1,D_KA2|VALUES=3000536,3000040</t>
  </si>
  <si>
    <t>организация и обеспечение защиты исконной среды обитания и традиционного образа жизни коренных малочисленных народов Российской Федерации</t>
  </si>
  <si>
    <t>установление подлежащих государственному регулированию цен (тарифов) на товары (услуги) в соответствии с законодательством Российской Федерации и осуществление контроля за их применением</t>
  </si>
  <si>
    <t>осуществление государственного контроля в области охраны окружающей среды (государственного экологического контроля) на объектах хозяйственной и иной деятельности независимо от форм собственности, за исключением объектов хозяйственной и иной деятельности, подлежащих федеральному государственному экологическому контролю</t>
  </si>
  <si>
    <t>осуществление государственного надзора за техническим состоянием самоходных машин и других видов техники</t>
  </si>
  <si>
    <t>TABLENAME=UTBL_OBJ1000150|FIELDS=D_KA1,D_KA2|VALUES=3000588,3000034</t>
  </si>
  <si>
    <t>TABLENAME=UTBL_OBJ1000150|FIELDS=D_KA1,D_KA2|VALUES=3000577,3000046</t>
  </si>
  <si>
    <t>TABLENAME=UTBL_OBJ1000150|FIELDS=D_KA1,D_KA2|VALUES=3000577,3000024</t>
  </si>
  <si>
    <t>РС-А-6200</t>
  </si>
  <si>
    <t>TABLENAME=UTBL_OBJ1000150|FIELDS=D_KA1,D_KA2|VALUES=3000578,3000022</t>
  </si>
  <si>
    <t>TABLENAME=UTBL_OBJ1000150|FIELDS=D_KA1,D_KA2|VALUES=3000578,3000033</t>
  </si>
  <si>
    <t>TABLENAME=UTBL_OBJ1000150|FIELDS=D_KA1,D_KA2|VALUES=3000080,3000033</t>
  </si>
  <si>
    <t>TABLENAME=UTBL_OBJ1000150|FIELDS=D_KA1,D_KA2|VALUES=3000080,3000034</t>
  </si>
  <si>
    <t>TABLENAME=UTBL_OBJ1000150|FIELDS=D_KA1,D_KA2|VALUES=3000080,3000035</t>
  </si>
  <si>
    <t>TABLENAME=UTBL_OBJ1000150|FIELDS=D_KA1,D_KA2|VALUES=3000080,3000036</t>
  </si>
  <si>
    <t>TABLENAME=UTBL_OBJ1000150|FIELDS=D_KA1,D_KA2|VALUES=3000080,3000037</t>
  </si>
  <si>
    <t>TABLENAME=UTBL_OBJ1000150|FIELDS=D_KA1,D_KA2|VALUES=3000080,3000038</t>
  </si>
  <si>
    <t>TABLENAME=UTBL_OBJ1000150|FIELDS=D_KA1,D_KA2|VALUES=3000080,3000040</t>
  </si>
  <si>
    <t>TABLENAME=UTBL_OBJ1000150|FIELDS=D_KA1,D_KA2|VALUES=3000541,3000046</t>
  </si>
  <si>
    <t>TABLENAME=UTBL_OBJ1000150|FIELDS=D_KA1,D_KA2|VALUES=3000541,3000024</t>
  </si>
  <si>
    <t>РС-А-4500</t>
  </si>
  <si>
    <t>TABLENAME=UTBL_OBJ1000150|FIELDS=D_KA1,D_KA2|VALUES=3000542,3000022</t>
  </si>
  <si>
    <t>TABLENAME=UTBL_OBJ1000150|FIELDS=D_KA1,D_KA2|VALUES=3000542,3000033</t>
  </si>
  <si>
    <t>TABLENAME=UTBL_OBJ1000150|FIELDS=D_KA1,D_KA2|VALUES=3000542,3000034</t>
  </si>
  <si>
    <t>TABLENAME=UTBL_OBJ1000150|FIELDS=D_KA1,D_KA2|VALUES=3000542,3000035</t>
  </si>
  <si>
    <t>TABLENAME=UTBL_OBJ1000150|FIELDS=D_KA1,D_KA2|VALUES=3000542,3000036</t>
  </si>
  <si>
    <t>TABLENAME=UTBL_OBJ1000150|FIELDS=D_KA1,D_KA2|VALUES=3000542,3000037</t>
  </si>
  <si>
    <t>TABLENAME=UTBL_OBJ1000150|FIELDS=D_KA1,D_KA2|VALUES=3000542,3000038</t>
  </si>
  <si>
    <t>TABLENAME=UTBL_OBJ1000150|FIELDS=D_KA1,D_KA2|VALUES=3000542,3000040</t>
  </si>
  <si>
    <t>TABLENAME=UTBL_OBJ1000150|FIELDS=D_KA1,D_KA2|VALUES=3000542,3000041</t>
  </si>
  <si>
    <t>TABLENAME=UTBL_OBJ1000150|FIELDS=D_KA1,D_KA2|VALUES=3000542,3000042</t>
  </si>
  <si>
    <t>TABLENAME=UTBL_OBJ1000150|FIELDS=D_KA1,D_KA2|VALUES=3000542,3000043</t>
  </si>
  <si>
    <t>TABLENAME=UTBL_OBJ1000150|FIELDS=D_KA1,D_KA2|VALUES=3000542,3000045</t>
  </si>
  <si>
    <t>TABLENAME=UTBL_OBJ1000150|FIELDS=D_KA1,D_KA2|VALUES=3000542,3000046</t>
  </si>
  <si>
    <t>TABLENAME=UTBL_OBJ1000150|FIELDS=D_KA1,D_KA2|VALUES=3000580,3000036</t>
  </si>
  <si>
    <t>TABLENAME=UTBL_OBJ1000150|FIELDS=D_KA1,D_KA2|VALUES=3000580,3000041</t>
  </si>
  <si>
    <t>TABLENAME=UTBL_OBJ1000150|FIELDS=D_KA1,D_KA2|VALUES=3000580,3000042</t>
  </si>
  <si>
    <t>TABLENAME=UTBL_OBJ1000150|FIELDS=D_KA1,D_KA2|VALUES=3000580,3000043</t>
  </si>
  <si>
    <t>TABLENAME=UTBL_OBJ1000150|FIELDS=D_KA1,D_KA2|VALUES=3000580,3000045</t>
  </si>
  <si>
    <t>TABLENAME=UTBL_OBJ1000150|FIELDS=D_KA1,D_KA2|VALUES=3000580,3000046</t>
  </si>
  <si>
    <t>TABLENAME=UTBL_OBJ1000150|FIELDS=D_KA1,D_KA2|VALUES=3000580,3000024</t>
  </si>
  <si>
    <t>РС-А-6302</t>
  </si>
  <si>
    <t>TABLENAME=UTBL_OBJ1000150|FIELDS=D_KA1,D_KA2|VALUES=3000581,3000022</t>
  </si>
  <si>
    <t>TABLENAME=UTBL_OBJ1000150|FIELDS=D_KA1,D_KA2|VALUES=3000581,3000033</t>
  </si>
  <si>
    <t>TABLENAME=UTBL_OBJ1000150|FIELDS=D_KA1,D_KA2|VALUES=3000581,3000034</t>
  </si>
  <si>
    <t>TABLENAME=UTBL_OBJ1000150|FIELDS=D_KA1,D_KA2|VALUES=3000581,3000035</t>
  </si>
  <si>
    <t>TABLENAME=UTBL_OBJ1000150|FIELDS=D_KA1,D_KA2|VALUES=3000581,3000036</t>
  </si>
  <si>
    <t>TABLENAME=UTBL_OBJ1000150|FIELDS=D_KA1,D_KA2|VALUES=3000581,3000037</t>
  </si>
  <si>
    <t>TABLENAME=UTBL_OBJ1000150|FIELDS=D_KA1,D_KA2|VALUES=3000581,3000038</t>
  </si>
  <si>
    <t>TABLENAME=UTBL_OBJ1000150|FIELDS=D_KA1,D_KA2|VALUES=3000581,3000040</t>
  </si>
  <si>
    <t>TABLENAME=UTBL_OBJ1000150|FIELDS=D_KA1,D_KA2|VALUES=3000581,3000041</t>
  </si>
  <si>
    <t>TABLENAME=UTBL_OBJ1000150|FIELDS=D_KA1,D_KA2|VALUES=3000581,3000042</t>
  </si>
  <si>
    <t>TABLENAME=UTBL_OBJ1000150|FIELDS=D_KA1,D_KA2|VALUES=3000581,3000043</t>
  </si>
  <si>
    <t>TABLENAME=UTBL_OBJ1000150|FIELDS=D_KA1,D_KA2|VALUES=3000581,3000045</t>
  </si>
  <si>
    <t>TABLENAME=UTBL_OBJ1000150|FIELDS=D_KA1,D_KA2|VALUES=3000581,3000046</t>
  </si>
  <si>
    <t>TABLENAME=UTBL_OBJ1000150|FIELDS=D_KA1,D_KA2|VALUES=3000581,3000024</t>
  </si>
  <si>
    <t>РС-А-6400</t>
  </si>
  <si>
    <t>TABLENAME=UTBL_OBJ1000150|FIELDS=D_KA1,D_KA2|VALUES=3000582,3000022</t>
  </si>
  <si>
    <t>TABLENAME=UTBL_OBJ1000150|FIELDS=D_KA1,D_KA2|VALUES=3000582,3000033</t>
  </si>
  <si>
    <t>TABLENAME=UTBL_OBJ1000150|FIELDS=D_KA1,D_KA2|VALUES=3000582,3000034</t>
  </si>
  <si>
    <t>TABLENAME=UTBL_OBJ1000150|FIELDS=D_KA1,D_KA2|VALUES=3000582,3000035</t>
  </si>
  <si>
    <t>TABLENAME=UTBL_OBJ1000150|FIELDS=D_KA1,D_KA2|VALUES=3000582,3000036</t>
  </si>
  <si>
    <t>TABLENAME=UTBL_OBJ1000150|FIELDS=D_KA1,D_KA2|VALUES=3000488,3000022</t>
  </si>
  <si>
    <t>TABLENAME=UTBL_OBJ1000150|FIELDS=D_KA1,D_KA2|VALUES=3000488,3000033</t>
  </si>
  <si>
    <t>TABLENAME=UTBL_OBJ1000150|FIELDS=D_KA1,D_KA2|VALUES=3000488,3000034</t>
  </si>
  <si>
    <t>TABLENAME=UTBL_OBJ1000150|FIELDS=D_KA1,D_KA2|VALUES=3000488,3000035</t>
  </si>
  <si>
    <t>TABLENAME=UTBL_OBJ1000150|FIELDS=D_KA1,D_KA2|VALUES=3000488,3000036</t>
  </si>
  <si>
    <t>TABLENAME=UTBL_OBJ1000150|FIELDS=D_KA1,D_KA2|VALUES=3000488,3000037</t>
  </si>
  <si>
    <t>TABLENAME=UTBL_OBJ1000150|FIELDS=D_KA1,D_KA2|VALUES=3000488,3000038</t>
  </si>
  <si>
    <t>TABLENAME=UTBL_OBJ1000150|FIELDS=D_KA1,D_KA2|VALUES=3000488,3000040</t>
  </si>
  <si>
    <t>TABLENAME=UTBL_OBJ1000150|FIELDS=D_KA1,D_KA2|VALUES=3000488,3000041</t>
  </si>
  <si>
    <t>TABLENAME=UTBL_OBJ1000150|FIELDS=D_KA1,D_KA2|VALUES=3000488,3000042</t>
  </si>
  <si>
    <t>TABLENAME=UTBL_OBJ1000150|FIELDS=D_KA1,D_KA2|VALUES=3000488,3000043</t>
  </si>
  <si>
    <t>TABLENAME=UTBL_OBJ1000150|FIELDS=D_KA1,D_KA2|VALUES=3000488,3000045</t>
  </si>
  <si>
    <t>TABLENAME=UTBL_OBJ1000150|FIELDS=D_KA1,D_KA2|VALUES=3000081,3000045</t>
  </si>
  <si>
    <t>TABLENAME=UTBL_OBJ1000150|FIELDS=D_KA1,D_KA2|VALUES=3000081,3000046</t>
  </si>
  <si>
    <t>TABLENAME=UTBL_OBJ1000150|FIELDS=D_KA1,D_KA2|VALUES=3000081,3000024</t>
  </si>
  <si>
    <t>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t>
  </si>
  <si>
    <t>РС-А-1900</t>
  </si>
  <si>
    <t>TABLENAME=UTBL_OBJ1000150|FIELDS=D_KA1,D_KA2|VALUES=3000082,3000022</t>
  </si>
  <si>
    <t>TABLENAME=UTBL_OBJ1000150|FIELDS=D_KA1,D_KA2|VALUES=3000082,3000033</t>
  </si>
  <si>
    <t>TABLENAME=UTBL_OBJ1000150|FIELDS=D_KA1,D_KA2|VALUES=3000082,3000034</t>
  </si>
  <si>
    <t>TABLENAME=UTBL_OBJ1000150|FIELDS=D_KA1,D_KA2|VALUES=3000082,3000035</t>
  </si>
  <si>
    <t>TABLENAME=UTBL_OBJ1000150|FIELDS=D_KA1,D_KA2|VALUES=3000557,3000034</t>
  </si>
  <si>
    <t>TABLENAME=UTBL_OBJ1000150|FIELDS=D_KA1,D_KA2|VALUES=3000557,3000035</t>
  </si>
  <si>
    <t>TABLENAME=UTBL_OBJ1000150|FIELDS=D_KA1,D_KA2|VALUES=3000557,3000036</t>
  </si>
  <si>
    <t>TABLENAME=UTBL_OBJ1000150|FIELDS=D_KA1,D_KA2|VALUES=3000557,3000037</t>
  </si>
  <si>
    <t>TABLENAME=UTBL_OBJ1000150|FIELDS=D_KA1,D_KA2|VALUES=3000557,3000038</t>
  </si>
  <si>
    <t>TABLENAME=UTBL_OBJ1000150|FIELDS=D_KA1,D_KA2|VALUES=3000557,3000040</t>
  </si>
  <si>
    <t>TABLENAME=UTBL_OBJ1000150|FIELDS=D_KA1,D_KA2|VALUES=3000557,3000041</t>
  </si>
  <si>
    <t>TABLENAME=UTBL_OBJ1000150|FIELDS=D_KA1,D_KA2|VALUES=3000557,3000042</t>
  </si>
  <si>
    <t>TABLENAME=UTBL_OBJ1000150|FIELDS=D_KA1,D_KA2|VALUES=3000557,3000043</t>
  </si>
  <si>
    <t>TABLENAME=UTBL_OBJ1000150|FIELDS=D_KA1,D_KA2|VALUES=3000557,3000045</t>
  </si>
  <si>
    <t>TABLENAME=UTBL_OBJ1000150|FIELDS=D_KA1,D_KA2|VALUES=3000557,3000046</t>
  </si>
  <si>
    <t>TABLENAME=UTBL_OBJ1000150|FIELDS=D_KA1,D_KA2|VALUES=3000557,3000024</t>
  </si>
  <si>
    <t>0501</t>
  </si>
  <si>
    <t>0107</t>
  </si>
  <si>
    <t>0803</t>
  </si>
  <si>
    <t>TABLENAME=UTBL_OBJ1000150|FIELDS=D_KA1,D_KA2|VALUES=3000078,3000041</t>
  </si>
  <si>
    <t>TABLENAME=UTBL_OBJ1000150|FIELDS=D_KA1,D_KA2|VALUES=3000078,3000042</t>
  </si>
  <si>
    <t>РП-А-2500</t>
  </si>
  <si>
    <t>гл. 3, ч.1,статья 14.1</t>
  </si>
  <si>
    <t>гл.1, ч.1, статья 8.1</t>
  </si>
  <si>
    <t>РМ-А-1900</t>
  </si>
  <si>
    <t>TABLENAME=UTBL_OBJ1000150|FIELDS=D_KA1,D_KA2|VALUES=3000477,3000037</t>
  </si>
  <si>
    <t>TABLENAME=UTBL_OBJ1000150|FIELDS=D_KA1,D_KA2|VALUES=3000477,3000038</t>
  </si>
  <si>
    <t>TABLENAME=UTBL_OBJ1000150|FIELDS=D_KA1,D_KA2|VALUES=3000477,3000040</t>
  </si>
  <si>
    <t>TABLENAME=UTBL_OBJ1000150|FIELDS=D_KA1,D_KA2|VALUES=3000477,3000041</t>
  </si>
  <si>
    <t>TABLENAME=UTBL_OBJ1000150|FIELDS=D_KA1,D_KA2|VALUES=3000477,3000042</t>
  </si>
  <si>
    <t>TABLENAME=UTBL_OBJ1000150|FIELDS=D_KA1,D_KA2|VALUES=3000073,3000045</t>
  </si>
  <si>
    <t>TABLENAME=UTBL_OBJ1000150|FIELDS=D_KA1,D_KA2|VALUES=3000073,3000046</t>
  </si>
  <si>
    <t>TABLENAME=UTBL_OBJ1000150|FIELDS=D_KA1,D_KA2|VALUES=3000073,3000024</t>
  </si>
  <si>
    <t>РС-А-1001</t>
  </si>
  <si>
    <t>TABLENAME=UTBL_OBJ1000150|FIELDS=D_KA1,D_KA2|VALUES=3000467,3000022</t>
  </si>
  <si>
    <t>TABLENAME=UTBL_OBJ1000150|FIELDS=D_KA1,D_KA2|VALUES=3000467,3000033</t>
  </si>
  <si>
    <t>TABLENAME=UTBL_OBJ1000150|FIELDS=D_KA1,D_KA2|VALUES=3000467,3000034</t>
  </si>
  <si>
    <t>TABLENAME=UTBL_OBJ1000150|FIELDS=D_KA1,D_KA2|VALUES=3000467,3000035</t>
  </si>
  <si>
    <t>TABLENAME=UTBL_OBJ1000150|FIELDS=D_KA1,D_KA2|VALUES=3000467,3000036</t>
  </si>
  <si>
    <t>TABLENAME=UTBL_OBJ1000150|FIELDS=D_KA1,D_KA2|VALUES=3000467,3000037</t>
  </si>
  <si>
    <t>TABLENAME=UTBL_OBJ1000150|FIELDS=D_KA1,D_KA2|VALUES=3000467,3000038</t>
  </si>
  <si>
    <t>TABLENAME=UTBL_OBJ1000150|FIELDS=D_KA1,D_KA2|VALUES=3000467,3000040</t>
  </si>
  <si>
    <t>TABLENAME=UTBL_OBJ1000150|FIELDS=D_KA1,D_KA2|VALUES=3000467,3000041</t>
  </si>
  <si>
    <t>TABLENAME=UTBL_OBJ1000150|FIELDS=D_KA1,D_KA2|VALUES=3000467,3000042</t>
  </si>
  <si>
    <t>TABLENAME=UTBL_OBJ1000150|FIELDS=D_KA1,D_KA2|VALUES=3000467,3000043</t>
  </si>
  <si>
    <t>TABLENAME=UTBL_OBJ1000150|FIELDS=D_KA1,D_KA2|VALUES=3000573,3000042</t>
  </si>
  <si>
    <t>TABLENAME=UTBL_OBJ1000150|FIELDS=D_KA1,D_KA2|VALUES=3000534,3000045</t>
  </si>
  <si>
    <t>TABLENAME=UTBL_OBJ1000150|FIELDS=D_KA1,D_KA2|VALUES=3000534,3000046</t>
  </si>
  <si>
    <t>TABLENAME=UTBL_OBJ1000150|FIELDS=D_KA1,D_KA2|VALUES=3000534,3000024</t>
  </si>
  <si>
    <t>TABLENAME=UTBL_OBJ1000150|FIELDS=D_KA1,D_KA2|VALUES=3000535,3000022</t>
  </si>
  <si>
    <t>TABLENAME=UTBL_OBJ1000150|FIELDS=D_KA1,D_KA2|VALUES=3000535,3000033</t>
  </si>
  <si>
    <t>TABLENAME=UTBL_OBJ1000150|FIELDS=D_KA1,D_KA2|VALUES=3000535,3000034</t>
  </si>
  <si>
    <t>TABLENAME=UTBL_OBJ1000150|FIELDS=D_KA1,D_KA2|VALUES=3000535,3000035</t>
  </si>
  <si>
    <t>TABLENAME=UTBL_OBJ1000150|FIELDS=D_KA1,D_KA2|VALUES=3000535,3000036</t>
  </si>
  <si>
    <t>TABLENAME=UTBL_OBJ1000150|FIELDS=D_KA1,D_KA2|VALUES=3000535,3000037</t>
  </si>
  <si>
    <t>TABLENAME=UTBL_OBJ1000150|FIELDS=D_KA1,D_KA2|VALUES=3000535,3000038</t>
  </si>
  <si>
    <t>TABLENAME=UTBL_OBJ1000150|FIELDS=D_KA1,D_KA2|VALUES=3000535,3000040</t>
  </si>
  <si>
    <t>TABLENAME=UTBL_OBJ1000150|FIELDS=D_KA1,D_KA2|VALUES=3000535,3000041</t>
  </si>
  <si>
    <t>TABLENAME=UTBL_OBJ1000150|FIELDS=D_KA1,D_KA2|VALUES=3000535,3000042</t>
  </si>
  <si>
    <t>TABLENAME=UTBL_OBJ1000150|FIELDS=D_KA1,D_KA2|VALUES=3000535,3000043</t>
  </si>
  <si>
    <t>TABLENAME=UTBL_OBJ1000150|FIELDS=D_KA1,D_KA2|VALUES=3000573,3000024</t>
  </si>
  <si>
    <t>TABLENAME=UTBL_OBJ1000150|FIELDS=D_KA1,D_KA2|VALUES=3000574,3000022</t>
  </si>
  <si>
    <t>Федеральный закон от 6 октября 2003 г. N 131-ФЗ " Об общих принципах организации местного самоуправления в РФ" ( с изменениями)</t>
  </si>
  <si>
    <t>01.01.06 не установлен</t>
  </si>
  <si>
    <t>Закон Чувашской Республики от 18 октября 2004 г. N 19" Об организации местного самоуправления в ЧР" ( с изменениями)</t>
  </si>
  <si>
    <t>гл. 3, ч.1,статья 14</t>
  </si>
  <si>
    <t>гл.1, ч.1, статья 8</t>
  </si>
  <si>
    <t>гл.3 ч.1,  пунтк 5 ст.14</t>
  </si>
  <si>
    <t>гл.1    ч.1,пункт5, ст.8</t>
  </si>
  <si>
    <t>Закон Чувашской Республики от 25.11.2005 г. № 47"О пожарной безопасности в Чувашской Республике"</t>
  </si>
  <si>
    <t>Федеральный закон от 21.12.1994 № 69 - ФЗ "О пожарной безопасности"</t>
  </si>
  <si>
    <t>ст 5, пункты 5,6</t>
  </si>
  <si>
    <t>25.11 05 г. не установлен</t>
  </si>
  <si>
    <t>статья 5</t>
  </si>
  <si>
    <t>Федеральный закон от 29.12.94 № 78-ФЗ "О библиотечном деле"</t>
  </si>
  <si>
    <t>TABLENAME=UTBL_OBJ1000150|FIELDS=D_KA1,D_KA2|VALUES=3000492,3000041</t>
  </si>
  <si>
    <t>TABLENAME=UTBL_OBJ1000150|FIELDS=D_KA1,D_KA2|VALUES=3000492,3000042</t>
  </si>
  <si>
    <t>TABLENAME=UTBL_OBJ1000150|FIELDS=D_KA1,D_KA2|VALUES=3000492,3000043</t>
  </si>
  <si>
    <t>РС-А-3004</t>
  </si>
  <si>
    <t>TABLENAME=UTBL_OBJ1000150|FIELDS=D_KA1,D_KA2|VALUES=3000637,3000022</t>
  </si>
  <si>
    <t>TABLENAME=UTBL_OBJ1000150|FIELDS=D_KA1,D_KA2|VALUES=3000637,3000033</t>
  </si>
  <si>
    <t>TABLENAME=UTBL_OBJ1000150|FIELDS=D_KA1,D_KA2|VALUES=3000637,3000034</t>
  </si>
  <si>
    <t>TABLENAME=UTBL_OBJ1000150|FIELDS=D_KA1,D_KA2|VALUES=3000637,3000035</t>
  </si>
  <si>
    <t>TABLENAME=UTBL_OBJ1000150|FIELDS=D_KA1,D_KA2|VALUES=3000637,3000036</t>
  </si>
  <si>
    <t>TABLENAME=UTBL_OBJ1000150|FIELDS=D_KA1,D_KA2|VALUES=3000637,3000037</t>
  </si>
  <si>
    <t>TABLENAME=UTBL_OBJ1000150|FIELDS=D_KA1,D_KA2|VALUES=3000637,3000038</t>
  </si>
  <si>
    <t>TABLENAME=UTBL_OBJ1000150|FIELDS=D_KA1,D_KA2|VALUES=3000637,3000040</t>
  </si>
  <si>
    <t>TABLENAME=UTBL_OBJ1000150|FIELDS=D_KA1,D_KA2|VALUES=3000637,3000041</t>
  </si>
  <si>
    <t>TABLENAME=UTBL_OBJ1000150|FIELDS=D_KA1,D_KA2|VALUES=3000637,3000042</t>
  </si>
  <si>
    <t>TABLENAME=UTBL_OBJ1000150|FIELDS=D_KA1,D_KA2|VALUES=3000637,3000043</t>
  </si>
  <si>
    <t>TABLENAME=UTBL_OBJ1000150|FIELDS=D_KA1,D_KA2|VALUES=3000637,3000045</t>
  </si>
  <si>
    <t>TABLENAME=UTBL_OBJ1000150|FIELDS=D_KA1,D_KA2|VALUES=3000637,3000046</t>
  </si>
  <si>
    <t>TABLENAME=UTBL_OBJ1000150|FIELDS=D_KA1,D_KA2|VALUES=3000637,3000024</t>
  </si>
  <si>
    <t>TABLENAME=UTBL_OBJ1000150|FIELDS=D_KA1,D_KA2|VALUES=3000640,3000022</t>
  </si>
  <si>
    <t>РС-А-1903</t>
  </si>
  <si>
    <t>TABLENAME=UTBL_OBJ1000150|FIELDS=D_KA1,D_KA2|VALUES=3000482,3000046</t>
  </si>
  <si>
    <t>TABLENAME=UTBL_OBJ1000150|FIELDS=D_KA1,D_KA2|VALUES=3000482,3000024</t>
  </si>
  <si>
    <t>TABLENAME=UTBL_OBJ1000150|FIELDS=D_KA1,D_KA2|VALUES=3000483,3000022</t>
  </si>
  <si>
    <t>TABLENAME=UTBL_OBJ1000150|FIELDS=D_KA1,D_KA2|VALUES=3000483,3000033</t>
  </si>
  <si>
    <t>TABLENAME=UTBL_OBJ1000150|FIELDS=D_KA1,D_KA2|VALUES=3000483,3000034</t>
  </si>
  <si>
    <t>TABLENAME=UTBL_OBJ1000150|FIELDS=D_KA1,D_KA2|VALUES=3000483,3000035</t>
  </si>
  <si>
    <t>TABLENAME=UTBL_OBJ1000150|FIELDS=D_KA1,D_KA2|VALUES=3000483,3000036</t>
  </si>
  <si>
    <t>TABLENAME=UTBL_OBJ1000150|FIELDS=D_KA1,D_KA2|VALUES=3000483,3000037</t>
  </si>
  <si>
    <t>TABLENAME=UTBL_OBJ1000150|FIELDS=D_KA1,D_KA2|VALUES=3000483,3000038</t>
  </si>
  <si>
    <t>TABLENAME=UTBL_OBJ1000150|FIELDS=D_KA1,D_KA2|VALUES=3000483,3000040</t>
  </si>
  <si>
    <t>TABLENAME=UTBL_OBJ1000150|FIELDS=D_KA1,D_KA2|VALUES=3000483,3000041</t>
  </si>
  <si>
    <t>TABLENAME=UTBL_OBJ1000150|FIELDS=D_KA1,D_KA2|VALUES=3000483,3000042</t>
  </si>
  <si>
    <t>TABLENAME=UTBL_OBJ1000150|FIELDS=D_KA1,D_KA2|VALUES=3000483,3000043</t>
  </si>
  <si>
    <t>TABLENAME=UTBL_OBJ1000150|FIELDS=D_KA1,D_KA2|VALUES=3000483,3000045</t>
  </si>
  <si>
    <t>TABLENAME=UTBL_OBJ1000150|FIELDS=D_KA1,D_KA2|VALUES=3000483,3000046</t>
  </si>
  <si>
    <t>TABLENAME=UTBL_OBJ1000150|FIELDS=D_KA1,D_KA2|VALUES=3000483,3000024</t>
  </si>
  <si>
    <t>TABLENAME=UTBL_OBJ1000150|FIELDS=D_KA1,D_KA2|VALUES=3000484,3000022</t>
  </si>
  <si>
    <t>TABLENAME=UTBL_OBJ1000150|FIELDS=D_KA1,D_KA2|VALUES=3000484,3000033</t>
  </si>
  <si>
    <t>TABLENAME=UTBL_OBJ1000150|FIELDS=D_KA1,D_KA2|VALUES=3000484,3000040</t>
  </si>
  <si>
    <t>TABLENAME=UTBL_OBJ1000150|FIELDS=D_KA1,D_KA2|VALUES=3000484,3000041</t>
  </si>
  <si>
    <t>TABLENAME=UTBL_OBJ1000150|FIELDS=D_KA1,D_KA2|VALUES=3000484,3000042</t>
  </si>
  <si>
    <t>TABLENAME=UTBL_OBJ1000150|FIELDS=D_KA1,D_KA2|VALUES=3000484,3000043</t>
  </si>
  <si>
    <t>TABLENAME=UTBL_OBJ1000150|FIELDS=D_KA1,D_KA2|VALUES=3000484,3000045</t>
  </si>
  <si>
    <t>TABLENAME=UTBL_OBJ1000150|FIELDS=D_KA1,D_KA2|VALUES=3000484,3000046</t>
  </si>
  <si>
    <t>TABLENAME=UTBL_OBJ1000150|FIELDS=D_KA1,D_KA2|VALUES=3000484,3000024</t>
  </si>
  <si>
    <t>TABLENAME=UTBL_OBJ1000150|FIELDS=D_KA1,D_KA2|VALUES=3000066,3000041</t>
  </si>
  <si>
    <t>осуществление государственных полномочий по ведению учета граждан, нуждающихся в жилых помещениях</t>
  </si>
  <si>
    <t>средства на проведение мероприятий республиканского значения</t>
  </si>
  <si>
    <t>средства на софинансирование расходов бюджетов поселений по инвестиционным программам</t>
  </si>
  <si>
    <t>TABLENAME=UTBL_OBJ1000150|FIELDS=D_KA1,D_KA2|VALUES=3000595,3000045</t>
  </si>
  <si>
    <t>TABLENAME=UTBL_OBJ1000150|FIELDS=D_KA1,D_KA2|VALUES=3000595,3000046</t>
  </si>
  <si>
    <t>TABLENAME=UTBL_OBJ1000150|FIELDS=D_KA1,D_KA2|VALUES=3000595,3000024</t>
  </si>
  <si>
    <t>TABLENAME=UTBL_OBJ1000150|FIELDS=D_KA1,D_KA2|VALUES=3000595,3000033</t>
  </si>
  <si>
    <t>TABLENAME=UTBL_OBJ1000150|FIELDS=D_KA1,D_KA2|VALUES=3000595,3000034</t>
  </si>
  <si>
    <t>TABLENAME=UTBL_OBJ1000150|FIELDS=D_KA1,D_KA2|VALUES=3000595,3000035</t>
  </si>
  <si>
    <t>TABLENAME=UTBL_OBJ1000150|FIELDS=D_KA1,D_KA2|VALUES=3000595,3000036</t>
  </si>
  <si>
    <t>TABLENAME=UTBL_OBJ1000150|FIELDS=D_KA1,D_KA2|VALUES=3000595,3000037</t>
  </si>
  <si>
    <t>TABLENAME=UTBL_OBJ1000150|FIELDS=D_KA1,D_KA2|VALUES=3000555,3000041</t>
  </si>
  <si>
    <t>TABLENAME=UTBL_OBJ1000150|FIELDS=D_KA1,D_KA2|VALUES=3000072,3000040</t>
  </si>
  <si>
    <t>TABLENAME=UTBL_OBJ1000150|FIELDS=D_KA1,D_KA2|VALUES=3000589,3000046</t>
  </si>
  <si>
    <t>TABLENAME=UTBL_OBJ1000150|FIELDS=D_KA1,D_KA2|VALUES=3000589,3000024</t>
  </si>
  <si>
    <t>TABLENAME=UTBL_OBJ1000150|FIELDS=D_KA1,D_KA2|VALUES=3000590,3000022</t>
  </si>
  <si>
    <t>TABLENAME=UTBL_OBJ1000150|FIELDS=D_KA1,D_KA2|VALUES=3000571,3000033</t>
  </si>
  <si>
    <t>TABLENAME=UTBL_OBJ1000150|FIELDS=D_KA1,D_KA2|VALUES=3000571,3000034</t>
  </si>
  <si>
    <t>TABLENAME=UTBL_OBJ1000150|FIELDS=D_KA1,D_KA2|VALUES=3000571,3000035</t>
  </si>
  <si>
    <t>TABLENAME=UTBL_OBJ1000150|FIELDS=D_KA1,D_KA2|VALUES=3000571,3000036</t>
  </si>
  <si>
    <t>TABLENAME=UTBL_OBJ1000150|FIELDS=D_KA1,D_KA2|VALUES=3000571,3000037</t>
  </si>
  <si>
    <t>TABLENAME=UTBL_OBJ1000150|FIELDS=D_KA1,D_KA2|VALUES=3000571,3000038</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</si>
  <si>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</si>
  <si>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</si>
  <si>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1104</t>
  </si>
  <si>
    <t>TABLENAME=UTBL_OBJ1000150|FIELDS=D_KA1,D_KA2|VALUES=3000595,3000038</t>
  </si>
  <si>
    <t>TABLENAME=UTBL_OBJ1000150|FIELDS=D_KA1,D_KA2|VALUES=3000595,3000040</t>
  </si>
  <si>
    <t>TABLENAME=UTBL_OBJ1000150|FIELDS=D_KA1,D_KA2|VALUES=3000595,3000041</t>
  </si>
  <si>
    <t>TABLENAME=UTBL_OBJ1000150|FIELDS=D_KA1,D_KA2|VALUES=3000595,3000042</t>
  </si>
  <si>
    <t>TABLENAME=UTBL_OBJ1000150|FIELDS=D_KA1,D_KA2|VALUES=3000595,3000043</t>
  </si>
  <si>
    <t>TABLENAME=UTBL_OBJ1000150|FIELDS=D_KA1,D_KA2|VALUES=3000101,3000040</t>
  </si>
  <si>
    <t>TABLENAME=UTBL_OBJ1000150|FIELDS=D_KA1,D_KA2|VALUES=3000101,3000041</t>
  </si>
  <si>
    <t>TABLENAME=UTBL_OBJ1000150|FIELDS=D_KA1,D_KA2|VALUES=3000101,3000042</t>
  </si>
  <si>
    <t>TABLENAME=UTBL_OBJ1000150|FIELDS=D_KA1,D_KA2|VALUES=3000062,3000036</t>
  </si>
  <si>
    <t>TABLENAME=UTBL_OBJ1000150|FIELDS=D_KA1,D_KA2|VALUES=3000062,3000037</t>
  </si>
  <si>
    <t>TABLENAME=UTBL_OBJ1000150|FIELDS=D_KA1,D_KA2|VALUES=3000062,3000038</t>
  </si>
  <si>
    <t>установление, изменение и отмена региональных налогов и сборов, а также установление налоговых ставок по федеральным налогам в соответствии с законодательством Российской Федерации о налогах и сборах</t>
  </si>
  <si>
    <t>наделение городских поселений статусом городского округа</t>
  </si>
  <si>
    <t>определение границ муниципальных образований в установленном порядке</t>
  </si>
  <si>
    <t>выравнивание бюджетной обеспеченности муниципальных образований в порядке, установленном федеральным законом</t>
  </si>
  <si>
    <t>TABLENAME=UTBL_OBJ1000150|FIELDS=D_KA1,D_KA2|VALUES=3000555,3000037</t>
  </si>
  <si>
    <t>TABLENAME=UTBL_OBJ1000150|FIELDS=D_KA1,D_KA2|VALUES=3000072,3000037</t>
  </si>
  <si>
    <t>TABLENAME=UTBL_OBJ1000150|FIELDS=D_KA1,D_KA2|VALUES=3000072,3000038</t>
  </si>
  <si>
    <t>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t>
  </si>
  <si>
    <t>материально-техническое обеспечение деятельности мировых судей</t>
  </si>
  <si>
    <t>предоставление материальной и иной помощи для погребения</t>
  </si>
  <si>
    <t>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осуществление государственного строительного надзора в случаях, предусмотренных Градостроительным кодексом Российской Федерации</t>
  </si>
  <si>
    <t>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</si>
  <si>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содержащих месторождения общераспространенных полезных ископаемых, или об участках недр местного значения, а также участках недр местного значения, используемых для целей строительства и эксплуатации подземных сооружений, не связанных с добычей полезных ископаемых; установление порядка пользования и распоряжения данными участками недр, в том числе разработка и реализация территориальных программ развития и использования минерально-сырьевой базы Российской Федерации</t>
  </si>
  <si>
    <t>участие в урегулировании коллективных трудовых споров</t>
  </si>
  <si>
    <t>TABLENAME=UTBL_OBJ1000150|FIELDS=D_KA1,D_KA2|VALUES=3000103,3000040</t>
  </si>
  <si>
    <t>TABLENAME=UTBL_OBJ1000150|FIELDS=D_KA1,D_KA2|VALUES=3000559,3000033</t>
  </si>
  <si>
    <t xml:space="preserve">обязательное медицинское страхование неработающего населения </t>
  </si>
  <si>
    <t>районная целевая программа "Комплексное развитие систем коммунальной инфраструктуры Урмарского района на 2008-2010 годы"</t>
  </si>
  <si>
    <t>Районная адресная целевая программа "Капитальный ремонт многоквартирных домов, расположенных на территории Урмарского района Чувашской Республики"</t>
  </si>
  <si>
    <t>Реализация  дополнительных мероприятий, направленных на снижение напрженности на рынке труда субъектов РФ</t>
  </si>
  <si>
    <t>Обеспечение жилыми помещениями  детей сирот, детей, оставшихся без попечения родителей, а также детей, находящихся под опекой (попечительством), не имеющих закрепленного жилого помещения</t>
  </si>
  <si>
    <t>TABLENAME=UTBL_OBJ1000150|FIELDS=D_KA1,D_KA2|VALUES=3000546,3000037</t>
  </si>
  <si>
    <t>TABLENAME=UTBL_OBJ1000150|FIELDS=D_KA1,D_KA2|VALUES=3000546,3000038</t>
  </si>
  <si>
    <t>TABLENAME=UTBL_OBJ1000150|FIELDS=D_KA1,D_KA2|VALUES=3000505,3000041</t>
  </si>
  <si>
    <t>TABLENAME=UTBL_OBJ1000150|FIELDS=D_KA1,D_KA2|VALUES=3000505,3000042</t>
  </si>
  <si>
    <t>TABLENAME=UTBL_OBJ1000150|FIELDS=D_KA1,D_KA2|VALUES=3000505,3000043</t>
  </si>
  <si>
    <t>TABLENAME=UTBL_OBJ1000150|FIELDS=D_KA1,D_KA2|VALUES=3000505,3000045</t>
  </si>
  <si>
    <t>TABLENAME=UTBL_OBJ1000150|FIELDS=D_KA1,D_KA2|VALUES=3000522,3000046</t>
  </si>
  <si>
    <t>TABLENAME=UTBL_OBJ1000150|FIELDS=D_KA1,D_KA2|VALUES=3000522,3000024</t>
  </si>
  <si>
    <t>РС-А-3700</t>
  </si>
  <si>
    <t>TABLENAME=UTBL_OBJ1000150|FIELDS=D_KA1,D_KA2|VALUES=3000523,3000022</t>
  </si>
  <si>
    <t>резервный фонд</t>
  </si>
  <si>
    <t>субвенции по обеспечению жилыми помещениями по договорам соцуиального найма</t>
  </si>
  <si>
    <t>TABLENAME=UTBL_OBJ1000150|FIELDS=D_KA1,D_KA2|VALUES=3000519,3000033</t>
  </si>
  <si>
    <t>TABLENAME=UTBL_OBJ1000150|FIELDS=D_KA1,D_KA2|VALUES=3000519,3000034</t>
  </si>
  <si>
    <t>TABLENAME=UTBL_OBJ1000150|FIELDS=D_KA1,D_KA2|VALUES=3000519,3000035</t>
  </si>
  <si>
    <t>TABLENAME=UTBL_OBJ1000150|FIELDS=D_KA1,D_KA2|VALUES=3000519,3000036</t>
  </si>
  <si>
    <t>TABLENAME=UTBL_OBJ1000150|FIELDS=D_KA1,D_KA2|VALUES=3000519,3000046</t>
  </si>
  <si>
    <t>TABLENAME=UTBL_OBJ1000150|FIELDS=D_KA1,D_KA2|VALUES=3000519,3000024</t>
  </si>
  <si>
    <t>РС-А-3601</t>
  </si>
  <si>
    <t>TABLENAME=UTBL_OBJ1000150|FIELDS=D_KA1,D_KA2|VALUES=3000520,3000022</t>
  </si>
  <si>
    <t>TABLENAME=UTBL_OBJ1000150|FIELDS=D_KA1,D_KA2|VALUES=3000520,3000033</t>
  </si>
  <si>
    <t>TABLENAME=UTBL_OBJ1000150|FIELDS=D_KA1,D_KA2|VALUES=3000520,3000034</t>
  </si>
  <si>
    <t>TABLENAME=UTBL_OBJ1000150|FIELDS=D_KA1,D_KA2|VALUES=3000520,3000035</t>
  </si>
  <si>
    <t>TABLENAME=UTBL_OBJ1000150|FIELDS=D_KA1,D_KA2|VALUES=3000073,3000038</t>
  </si>
  <si>
    <t>TABLENAME=UTBL_OBJ1000150|FIELDS=D_KA1,D_KA2|VALUES=3000073,3000040</t>
  </si>
  <si>
    <t>TABLENAME=UTBL_OBJ1000150|FIELDS=D_KA1,D_KA2|VALUES=3000094,3000033</t>
  </si>
  <si>
    <t>TABLENAME=UTBL_OBJ1000150|FIELDS=D_KA1,D_KA2|VALUES=3000094,3000034</t>
  </si>
  <si>
    <t>TABLENAME=UTBL_OBJ1000150|FIELDS=D_KA1,D_KA2|VALUES=3000094,3000035</t>
  </si>
  <si>
    <t>TABLENAME=UTBL_OBJ1000150|FIELDS=D_KA1,D_KA2|VALUES=3000094,3000036</t>
  </si>
  <si>
    <t>TABLENAME=UTBL_OBJ1000150|FIELDS=D_KA1,D_KA2|VALUES=3000094,3000037</t>
  </si>
  <si>
    <t>TABLENAME=UTBL_OBJ1000150|FIELDS=D_KA1,D_KA2|VALUES=3000094,3000038</t>
  </si>
  <si>
    <t>TABLENAME=UTBL_OBJ1000150|FIELDS=D_KA1,D_KA2|VALUES=3000094,3000040</t>
  </si>
  <si>
    <t>TABLENAME=UTBL_OBJ1000150|FIELDS=D_KA1,D_KA2|VALUES=3000094,3000041</t>
  </si>
  <si>
    <t>TABLENAME=UTBL_OBJ1000150|FIELDS=D_KA1,D_KA2|VALUES=3000094,3000042</t>
  </si>
  <si>
    <t>TABLENAME=UTBL_OBJ1000150|FIELDS=D_KA1,D_KA2|VALUES=3000094,3000043</t>
  </si>
  <si>
    <t>TABLENAME=UTBL_OBJ1000150|FIELDS=D_KA1,D_KA2|VALUES=3000094,3000045</t>
  </si>
  <si>
    <t>TABLENAME=UTBL_OBJ1000150|FIELDS=D_KA1,D_KA2|VALUES=3000094,3000046</t>
  </si>
  <si>
    <t>TABLENAME=UTBL_OBJ1000150|FIELDS=D_KA1,D_KA2|VALUES=3000094,3000024</t>
  </si>
  <si>
    <t>РС-А-3101</t>
  </si>
  <si>
    <t>TABLENAME=UTBL_OBJ1000150|FIELDS=D_KA1,D_KA2|VALUES=3000504,3000022</t>
  </si>
  <si>
    <t>TABLENAME=UTBL_OBJ1000150|FIELDS=D_KA1,D_KA2|VALUES=3000504,3000033</t>
  </si>
  <si>
    <t>TABLENAME=UTBL_OBJ1000150|FIELDS=D_KA1,D_KA2|VALUES=3000504,3000034</t>
  </si>
  <si>
    <t>TABLENAME=UTBL_OBJ1000150|FIELDS=D_KA1,D_KA2|VALUES=3000504,3000035</t>
  </si>
  <si>
    <t>TABLENAME=UTBL_OBJ1000150|FIELDS=D_KA1,D_KA2|VALUES=3000066,3000037</t>
  </si>
  <si>
    <t>TABLENAME=UTBL_OBJ1000150|FIELDS=D_KA1,D_KA2|VALUES=3000066,3000038</t>
  </si>
  <si>
    <t>TABLENAME=UTBL_OBJ1000150|FIELDS=D_KA1,D_KA2|VALUES=3000066,3000040</t>
  </si>
  <si>
    <t>TABLENAME=UTBL_OBJ1000150|FIELDS=D_KA1,D_KA2|VALUES=3000480,3000035</t>
  </si>
  <si>
    <t>TABLENAME=UTBL_OBJ1000150|FIELDS=D_KA1,D_KA2|VALUES=3000480,3000036</t>
  </si>
  <si>
    <t>TABLENAME=UTBL_OBJ1000150|FIELDS=D_KA1,D_KA2|VALUES=3000480,3000037</t>
  </si>
  <si>
    <t>TABLENAME=UTBL_OBJ1000150|FIELDS=D_KA1,D_KA2|VALUES=3000090,3000034</t>
  </si>
  <si>
    <t>TABLENAME=UTBL_OBJ1000150|FIELDS=D_KA1,D_KA2|VALUES=3000090,3000035</t>
  </si>
  <si>
    <t>TABLENAME=UTBL_OBJ1000150|FIELDS=D_KA1,D_KA2|VALUES=3000090,3000036</t>
  </si>
  <si>
    <t>TABLENAME=UTBL_OBJ1000150|FIELDS=D_KA1,D_KA2|VALUES=3000090,3000037</t>
  </si>
  <si>
    <t>TABLENAME=UTBL_OBJ1000150|FIELDS=D_KA1,D_KA2|VALUES=3000090,3000038</t>
  </si>
  <si>
    <t>TABLENAME=UTBL_OBJ1000150|FIELDS=D_KA1,D_KA2|VALUES=3000090,3000040</t>
  </si>
  <si>
    <t>TABLENAME=UTBL_OBJ1000150|FIELDS=D_KA1,D_KA2|VALUES=3000090,3000041</t>
  </si>
  <si>
    <t>TABLENAME=UTBL_OBJ1000150|FIELDS=D_KA1,D_KA2|VALUES=3000090,3000042</t>
  </si>
  <si>
    <t>TABLENAME=UTBL_OBJ1000150|FIELDS=D_KA1,D_KA2|VALUES=3000090,3000043</t>
  </si>
  <si>
    <t>TABLENAME=UTBL_OBJ1000150|FIELDS=D_KA1,D_KA2|VALUES=3000090,3000045</t>
  </si>
  <si>
    <t>TABLENAME=UTBL_OBJ1000150|FIELDS=D_KA1,D_KA2|VALUES=3000090,3000046</t>
  </si>
  <si>
    <t>TABLENAME=UTBL_OBJ1000150|FIELDS=D_KA1,D_KA2|VALUES=3000090,3000024</t>
  </si>
  <si>
    <t>организация обязательного медицинского страхования неработающего населения</t>
  </si>
  <si>
    <t>РС-А-2800</t>
  </si>
  <si>
    <t>TABLENAME=UTBL_OBJ1000150|FIELDS=D_KA1,D_KA2|VALUES=3000091,3000022</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</si>
  <si>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</si>
  <si>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</si>
  <si>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</si>
  <si>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</si>
  <si>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TABLENAME=UTBL_OBJ1000150|FIELDS=D_KA1,D_KA2|VALUES=3000590,3000045</t>
  </si>
  <si>
    <t>TABLENAME=UTBL_OBJ1000150|FIELDS=D_KA1,D_KA2|VALUES=3000590,3000046</t>
  </si>
  <si>
    <t>TABLENAME=UTBL_OBJ1000150|FIELDS=D_KA1,D_KA2|VALUES=3000590,3000024</t>
  </si>
  <si>
    <t>РС-А-6900</t>
  </si>
  <si>
    <t>TABLENAME=UTBL_OBJ1000150|FIELDS=D_KA1,D_KA2|VALUES=3000591,3000022</t>
  </si>
  <si>
    <t>TABLENAME=UTBL_OBJ1000150|FIELDS=D_KA1,D_KA2|VALUES=3000591,3000033</t>
  </si>
  <si>
    <t>TABLENAME=UTBL_OBJ1000150|FIELDS=D_KA1,D_KA2|VALUES=3000591,3000034</t>
  </si>
  <si>
    <t>TABLENAME=UTBL_OBJ1000150|FIELDS=D_KA1,D_KA2|VALUES=3000591,3000035</t>
  </si>
  <si>
    <t>TABLENAME=UTBL_OBJ1000150|FIELDS=D_KA1,D_KA2|VALUES=3000591,3000036</t>
  </si>
  <si>
    <t>TABLENAME=UTBL_OBJ1000150|FIELDS=D_KA1,D_KA2|VALUES=3000590,3000034</t>
  </si>
  <si>
    <t>TABLENAME=UTBL_OBJ1000150|FIELDS=D_KA1,D_KA2|VALUES=3000590,3000035</t>
  </si>
  <si>
    <t>TABLENAME=UTBL_OBJ1000150|FIELDS=D_KA1,D_KA2|VALUES=3000590,3000036</t>
  </si>
  <si>
    <t>1102</t>
  </si>
  <si>
    <t>TABLENAME=UTBL_OBJ1000150|FIELDS=D_KA1,D_KA2|VALUES=3000589,3000038</t>
  </si>
  <si>
    <t>TABLENAME=UTBL_OBJ1000150|FIELDS=D_KA1,D_KA2|VALUES=3000589,3000040</t>
  </si>
  <si>
    <t>TABLENAME=UTBL_OBJ1000150|FIELDS=D_KA1,D_KA2|VALUES=3000589,3000041</t>
  </si>
  <si>
    <t>TABLENAME=UTBL_OBJ1000150|FIELDS=D_KA1,D_KA2|VALUES=3000589,3000042</t>
  </si>
  <si>
    <t>TABLENAME=UTBL_OBJ1000150|FIELDS=D_KA1,D_KA2|VALUES=3000589,3000043</t>
  </si>
  <si>
    <t>TABLENAME=UTBL_OBJ1000150|FIELDS=D_KA1,D_KA2|VALUES=3000589,3000045</t>
  </si>
  <si>
    <t>TABLENAME=UTBL_OBJ1000150|FIELDS=D_KA1,D_KA2|VALUES=3000591,3000041</t>
  </si>
  <si>
    <t>TABLENAME=UTBL_OBJ1000150|FIELDS=D_KA1,D_KA2|VALUES=3000591,3000042</t>
  </si>
  <si>
    <t>TABLENAME=UTBL_OBJ1000150|FIELDS=D_KA1,D_KA2|VALUES=3000591,3000043</t>
  </si>
  <si>
    <t>TABLENAME=UTBL_OBJ1000150|FIELDS=D_KA1,D_KA2|VALUES=3000591,3000045</t>
  </si>
  <si>
    <t>TABLENAME=UTBL_OBJ1000150|FIELDS=D_KA1,D_KA2|VALUES=3000591,3000046</t>
  </si>
  <si>
    <t>TABLENAME=UTBL_OBJ1000150|FIELDS=D_KA1,D_KA2|VALUES=3000591,3000024</t>
  </si>
  <si>
    <t>РС-А-6901</t>
  </si>
  <si>
    <t>TABLENAME=UTBL_OBJ1000150|FIELDS=D_KA1,D_KA2|VALUES=3000592,3000022</t>
  </si>
  <si>
    <t>TABLENAME=UTBL_OBJ1000150|FIELDS=D_KA1,D_KA2|VALUES=3000592,3000033</t>
  </si>
  <si>
    <t>TABLENAME=UTBL_OBJ1000150|FIELDS=D_KA1,D_KA2|VALUES=3000592,3000034</t>
  </si>
  <si>
    <t>TABLENAME=UTBL_OBJ1000150|FIELDS=D_KA1,D_KA2|VALUES=3000592,3000035</t>
  </si>
  <si>
    <t>TABLENAME=UTBL_OBJ1000150|FIELDS=D_KA1,D_KA2|VALUES=3000592,3000036</t>
  </si>
  <si>
    <t>TABLENAME=UTBL_OBJ1000150|FIELDS=D_KA1,D_KA2|VALUES=3000592,3000037</t>
  </si>
  <si>
    <t>TABLENAME=UTBL_OBJ1000150|FIELDS=D_KA1,D_KA2|VALUES=3000592,3000038</t>
  </si>
  <si>
    <t>TABLENAME=UTBL_OBJ1000150|FIELDS=D_KA1,D_KA2|VALUES=3000592,3000040</t>
  </si>
  <si>
    <t>TABLENAME=UTBL_OBJ1000150|FIELDS=D_KA1,D_KA2|VALUES=3000592,3000041</t>
  </si>
  <si>
    <t>TABLENAME=UTBL_OBJ1000150|FIELDS=D_KA1,D_KA2|VALUES=3000592,3000042</t>
  </si>
  <si>
    <t>TABLENAME=UTBL_OBJ1000150|FIELDS=D_KA1,D_KA2|VALUES=3000558,3000040</t>
  </si>
  <si>
    <t>TABLENAME=UTBL_OBJ1000150|FIELDS=D_KA1,D_KA2|VALUES=3000517,3000035</t>
  </si>
  <si>
    <t>TABLENAME=UTBL_OBJ1000150|FIELDS=D_KA1,D_KA2|VALUES=3000517,3000036</t>
  </si>
  <si>
    <t>TABLENAME=UTBL_OBJ1000150|FIELDS=D_KA1,D_KA2|VALUES=3000517,3000037</t>
  </si>
  <si>
    <t>TABLENAME=UTBL_OBJ1000150|FIELDS=D_KA1,D_KA2|VALUES=3000517,3000038</t>
  </si>
  <si>
    <t>TABLENAME=UTBL_OBJ1000150|FIELDS=D_KA1,D_KA2|VALUES=3000517,3000040</t>
  </si>
  <si>
    <t>TABLENAME=UTBL_OBJ1000150|FIELDS=D_KA1,D_KA2|VALUES=3000072,3000022</t>
  </si>
  <si>
    <t>TABLENAME=UTBL_OBJ1000150|FIELDS=D_KA1,D_KA2|VALUES=3000072,3000033</t>
  </si>
  <si>
    <t>TABLENAME=UTBL_OBJ1000150|FIELDS=D_KA1,D_KA2|VALUES=3000072,3000034</t>
  </si>
  <si>
    <t>TABLENAME=UTBL_OBJ1000150|FIELDS=D_KA1,D_KA2|VALUES=3000072,3000035</t>
  </si>
  <si>
    <t>TABLENAME=UTBL_OBJ1000150|FIELDS=D_KA1,D_KA2|VALUES=3000072,3000036</t>
  </si>
  <si>
    <t>TABLENAME=UTBL_OBJ1000150|FIELDS=D_KA1,D_KA2|VALUES=3000100,3000024</t>
  </si>
  <si>
    <t>TABLENAME=UTBL_OBJ1000150|FIELDS=D_KA1,D_KA2|VALUES=3000101,3000022</t>
  </si>
  <si>
    <t>TABLENAME=UTBL_OBJ1000150|FIELDS=D_KA1,D_KA2|VALUES=3000101,3000033</t>
  </si>
  <si>
    <t>TABLENAME=UTBL_OBJ1000150|FIELDS=D_KA1,D_KA2|VALUES=3000101,3000034</t>
  </si>
  <si>
    <t>TABLENAME=UTBL_OBJ1000150|FIELDS=D_KA1,D_KA2|VALUES=3000101,3000035</t>
  </si>
  <si>
    <t>TABLENAME=UTBL_OBJ1000150|FIELDS=D_KA1,D_KA2|VALUES=3000101,3000036</t>
  </si>
  <si>
    <t>TABLENAME=UTBL_OBJ1000150|FIELDS=D_KA1,D_KA2|VALUES=3000101,3000037</t>
  </si>
  <si>
    <t>TABLENAME=UTBL_OBJ1000150|FIELDS=D_KA1,D_KA2|VALUES=3000101,3000038</t>
  </si>
  <si>
    <t>TABLENAME=UTBL_OBJ1000150|FIELDS=D_KA1,D_KA2|VALUES=3000500,3000022</t>
  </si>
  <si>
    <t>TABLENAME=UTBL_OBJ1000150|FIELDS=D_KA1,D_KA2|VALUES=3000500,3000033</t>
  </si>
  <si>
    <t>24|211</t>
  </si>
  <si>
    <t>14</t>
  </si>
  <si>
    <t>I. Реестр расходных обязательств субъекта Российской Федерации</t>
  </si>
  <si>
    <t>Наименование полномочия, расходного обязательства</t>
  </si>
  <si>
    <t>Объем средств на исполнение расходного обязательства (тыс. руб.)</t>
  </si>
  <si>
    <t>ID_Form = 1000150</t>
  </si>
  <si>
    <t>25</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</si>
  <si>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t>
  </si>
  <si>
    <t>РС-А</t>
  </si>
  <si>
    <t>TABLENAME=UTBL_OBJ1000150|FIELDS=D_KA1,D_KA2|VALUES=3000062,3000022</t>
  </si>
  <si>
    <t xml:space="preserve">обеспечение мероприятий по капитальному ремонту многоквартирных домов и переселению граждан из ветхого и аварийного жилищного фонда </t>
  </si>
  <si>
    <t>TABLENAME=UTBL_OBJ1000150|FIELDS=D_KA1,D_KA2|VALUES=3000073,3000041</t>
  </si>
  <si>
    <t>Постановление главы администрации Урмарского района от 21.11.2005 г. № 741 "О создании муниципального учреждения "Централизованная бухгалтерия Урмарского района"</t>
  </si>
  <si>
    <t>п.1,2</t>
  </si>
  <si>
    <t>21.11.2005 г. не установлен</t>
  </si>
  <si>
    <t>TABLENAME=UTBL_OBJ1000150|FIELDS=D_KA1,D_KA2|VALUES=3000084,3000034</t>
  </si>
  <si>
    <t>TABLENAME=UTBL_OBJ1000150|FIELDS=D_KA1,D_KA2|VALUES=3000084,3000035</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</si>
  <si>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</si>
  <si>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</si>
  <si>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оплата труда и начисления на нее</t>
  </si>
  <si>
    <t>приобретение услуг</t>
  </si>
  <si>
    <t>РС-А-0104</t>
  </si>
  <si>
    <t>поступление нефинансовых активов</t>
  </si>
  <si>
    <t xml:space="preserve">иные расходы </t>
  </si>
  <si>
    <t>РС-А-0204</t>
  </si>
  <si>
    <t>РС-А-0403</t>
  </si>
  <si>
    <t>РС-А-0404</t>
  </si>
  <si>
    <t>РС-А-0604</t>
  </si>
  <si>
    <t>РС-А-0701</t>
  </si>
  <si>
    <t>РС-А-0702</t>
  </si>
  <si>
    <t>РС-А-0703</t>
  </si>
  <si>
    <t>РС-А-0704</t>
  </si>
  <si>
    <t>РС-А-0903</t>
  </si>
  <si>
    <t>РС-А-0904</t>
  </si>
  <si>
    <t>РС-А-1801</t>
  </si>
  <si>
    <t>РС-А-1802</t>
  </si>
  <si>
    <t>РС-А-1803</t>
  </si>
  <si>
    <t>РС-А-1804</t>
  </si>
  <si>
    <t>РС-А-2001</t>
  </si>
  <si>
    <t>РС-А-2002</t>
  </si>
  <si>
    <t>РС-А-2003</t>
  </si>
  <si>
    <t>РС-А-2004</t>
  </si>
  <si>
    <t>РС-А-2103</t>
  </si>
  <si>
    <t>РС-А-2104</t>
  </si>
  <si>
    <t>РС-А-2203</t>
  </si>
  <si>
    <t>РС-А-2204</t>
  </si>
  <si>
    <t>РС-А-2601</t>
  </si>
  <si>
    <t>РС-А-2602</t>
  </si>
  <si>
    <t>РС-А-2603</t>
  </si>
  <si>
    <t>РС-А-2604</t>
  </si>
  <si>
    <t>РС-А-2801</t>
  </si>
  <si>
    <t>РС-А-2802</t>
  </si>
  <si>
    <t>РС-А-2803</t>
  </si>
  <si>
    <t>РС-А-2804</t>
  </si>
  <si>
    <t>РС-А-2901</t>
  </si>
  <si>
    <t>РС-А-2902</t>
  </si>
  <si>
    <t>РС-А-2903</t>
  </si>
  <si>
    <t>РС-А-2904</t>
  </si>
  <si>
    <t>безвозмездные и безвозвратные перечисления бюджетам</t>
  </si>
  <si>
    <t>РС-А-3103</t>
  </si>
  <si>
    <t>РС-А-3104</t>
  </si>
  <si>
    <t>РС-А-3203</t>
  </si>
  <si>
    <t>РС-А-3204</t>
  </si>
  <si>
    <t>РС-А-3703</t>
  </si>
  <si>
    <t>РС-А-3704</t>
  </si>
  <si>
    <t>РС-А-3901</t>
  </si>
  <si>
    <t>РС-А-3902</t>
  </si>
  <si>
    <t>РС-А-3903</t>
  </si>
  <si>
    <t>РС-А-3904</t>
  </si>
  <si>
    <t>обслуживание долговых обязательств</t>
  </si>
  <si>
    <t>TABLENAME=UTBL_OBJ1000150|FIELDS=D_KA1,D_KA2|VALUES=3000532,3000037</t>
  </si>
  <si>
    <t>TABLENAME=UTBL_OBJ1000150|FIELDS=D_KA1,D_KA2|VALUES=3000532,3000038</t>
  </si>
  <si>
    <t>TABLENAME=UTBL_OBJ1000150|FIELDS=D_KA1,D_KA2|VALUES=3000532,3000040</t>
  </si>
  <si>
    <t>TABLENAME=UTBL_OBJ1000150|FIELDS=D_KA1,D_KA2|VALUES=3000532,3000041</t>
  </si>
  <si>
    <t>TABLENAME=UTBL_OBJ1000150|FIELDS=D_KA1,D_KA2|VALUES=3000634,3000045</t>
  </si>
  <si>
    <t>TABLENAME=UTBL_OBJ1000150|FIELDS=D_KA1,D_KA2|VALUES=3000634,3000046</t>
  </si>
  <si>
    <t>TABLENAME=UTBL_OBJ1000150|FIELDS=D_KA1,D_KA2|VALUES=3000634,3000024</t>
  </si>
  <si>
    <t>РС-А-3002</t>
  </si>
  <si>
    <t>TABLENAME=UTBL_OBJ1000150|FIELDS=D_KA1,D_KA2|VALUES=3000635,3000022</t>
  </si>
  <si>
    <t>TABLENAME=UTBL_OBJ1000150|FIELDS=D_KA1,D_KA2|VALUES=3000635,3000033</t>
  </si>
  <si>
    <t>TABLENAME=UTBL_OBJ1000150|FIELDS=D_KA1,D_KA2|VALUES=3000635,3000034</t>
  </si>
  <si>
    <t>TABLENAME=UTBL_OBJ1000150|FIELDS=D_KA1,D_KA2|VALUES=3000635,3000035</t>
  </si>
  <si>
    <t>TABLENAME=UTBL_OBJ1000150|FIELDS=D_KA1,D_KA2|VALUES=3000635,3000036</t>
  </si>
  <si>
    <t>TABLENAME=UTBL_OBJ1000150|FIELDS=D_KA1,D_KA2|VALUES=3000635,3000037</t>
  </si>
  <si>
    <t>TABLENAME=UTBL_OBJ1000150|FIELDS=D_KA1,D_KA2|VALUES=3000635,3000038</t>
  </si>
  <si>
    <t>TABLENAME=UTBL_OBJ1000150|FIELDS=D_KA1,D_KA2|VALUES=3000635,3000040</t>
  </si>
  <si>
    <t>TABLENAME=UTBL_OBJ1000150|FIELDS=D_KA1,D_KA2|VALUES=3000635,3000041</t>
  </si>
  <si>
    <t>TABLENAME=UTBL_OBJ1000150|FIELDS=D_KA1,D_KA2|VALUES=3000635,3000042</t>
  </si>
  <si>
    <t>TABLENAME=UTBL_OBJ1000150|FIELDS=D_KA1,D_KA2|VALUES=3000635,3000043</t>
  </si>
  <si>
    <t>TABLENAME=UTBL_OBJ1000150|FIELDS=D_KA1,D_KA2|VALUES=3000635,3000045</t>
  </si>
  <si>
    <t>TABLENAME=UTBL_OBJ1000150|FIELDS=D_KA1,D_KA2|VALUES=3000635,3000046</t>
  </si>
  <si>
    <t>TABLENAME=UTBL_OBJ1000150|FIELDS=D_KA1,D_KA2|VALUES=3000635,3000024</t>
  </si>
  <si>
    <t>РС-А-3003</t>
  </si>
  <si>
    <t>TABLENAME=UTBL_OBJ1000150|FIELDS=D_KA1,D_KA2|VALUES=3000636,3000022</t>
  </si>
  <si>
    <t>TABLENAME=UTBL_OBJ1000150|FIELDS=D_KA1,D_KA2|VALUES=3000636,3000033</t>
  </si>
  <si>
    <t>TABLENAME=UTBL_OBJ1000150|FIELDS=D_KA1,D_KA2|VALUES=3000636,3000034</t>
  </si>
  <si>
    <t>TABLENAME=UTBL_OBJ1000150|FIELDS=D_KA1,D_KA2|VALUES=3000636,3000035</t>
  </si>
  <si>
    <t>TABLENAME=UTBL_OBJ1000150|FIELDS=D_KA1,D_KA2|VALUES=3000475,3000037</t>
  </si>
  <si>
    <t>TABLENAME=UTBL_OBJ1000150|FIELDS=D_KA1,D_KA2|VALUES=3000475,3000038</t>
  </si>
  <si>
    <t>TABLENAME=UTBL_OBJ1000150|FIELDS=D_KA1,D_KA2|VALUES=3000475,3000040</t>
  </si>
  <si>
    <t>TABLENAME=UTBL_OBJ1000150|FIELDS=D_KA1,D_KA2|VALUES=3000475,3000041</t>
  </si>
  <si>
    <t>TABLENAME=UTBL_OBJ1000150|FIELDS=D_KA1,D_KA2|VALUES=3000475,3000042</t>
  </si>
  <si>
    <t>TABLENAME=UTBL_OBJ1000150|FIELDS=D_KA1,D_KA2|VALUES=3000475,3000043</t>
  </si>
  <si>
    <t>TABLENAME=UTBL_OBJ1000150|FIELDS=D_KA1,D_KA2|VALUES=3000475,3000045</t>
  </si>
  <si>
    <t>TABLENAME=UTBL_OBJ1000150|FIELDS=D_KA1,D_KA2|VALUES=3000475,3000046</t>
  </si>
  <si>
    <t>TABLENAME=UTBL_OBJ1000150|FIELDS=D_KA1,D_KA2|VALUES=3000475,3000024</t>
  </si>
  <si>
    <t>TABLENAME=UTBL_OBJ1000150|FIELDS=D_KA1,D_KA2|VALUES=3000476,3000022</t>
  </si>
  <si>
    <t>TABLENAME=UTBL_OBJ1000150|FIELDS=D_KA1,D_KA2|VALUES=3000476,3000033</t>
  </si>
  <si>
    <t>TABLENAME=UTBL_OBJ1000150|FIELDS=D_KA1,D_KA2|VALUES=3000476,3000034</t>
  </si>
  <si>
    <t>TABLENAME=UTBL_OBJ1000150|FIELDS=D_KA1,D_KA2|VALUES=3000476,3000035</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</si>
  <si>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</si>
  <si>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</si>
  <si>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РП-А-3400</t>
  </si>
  <si>
    <t>РМ-А-0100</t>
  </si>
  <si>
    <t>РП-А-4200</t>
  </si>
  <si>
    <t>TABLENAME=UTBL_OBJ1000150|FIELDS=D_KA1,D_KA2|VALUES=3000522,3000042</t>
  </si>
  <si>
    <t>TABLENAME=UTBL_OBJ1000150|FIELDS=D_KA1,D_KA2|VALUES=3000522,3000043</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</si>
  <si>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</si>
  <si>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</si>
  <si>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</si>
  <si>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</si>
  <si>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</si>
  <si>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</si>
  <si>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</si>
  <si>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</si>
  <si>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</si>
  <si>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</si>
  <si>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</si>
  <si>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</si>
  <si>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</si>
  <si>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</si>
  <si>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</si>
  <si>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</si>
  <si>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</si>
  <si>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</si>
  <si>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</si>
  <si>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</si>
  <si>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</si>
  <si>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</si>
  <si>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</si>
  <si>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</si>
  <si>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</si>
  <si>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</si>
  <si>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</si>
  <si>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</si>
  <si>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</si>
  <si>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</si>
  <si>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</si>
  <si>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</si>
  <si>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2.2.</t>
  </si>
  <si>
    <t>2.3.</t>
  </si>
  <si>
    <t>2.4.</t>
  </si>
  <si>
    <t>TABLENAME=UTBL_OBJ1000150|FIELDS=D_KA1,D_KA2|VALUES=3000568,3000037</t>
  </si>
  <si>
    <t>TABLENAME=UTBL_OBJ1000150|FIELDS=D_KA1,D_KA2|VALUES=3000568,3000038</t>
  </si>
  <si>
    <t>TABLENAME=UTBL_OBJ1000150|FIELDS=D_KA1,D_KA2|VALUES=3000568,3000040</t>
  </si>
  <si>
    <t>TABLENAME=UTBL_OBJ1000150|FIELDS=D_KA1,D_KA2|VALUES=3000568,3000041</t>
  </si>
  <si>
    <t>TABLENAME=UTBL_OBJ1000150|FIELDS=D_KA1,D_KA2|VALUES=3000568,3000042</t>
  </si>
  <si>
    <t>TABLENAME=UTBL_OBJ1000150|FIELDS=D_KA1,D_KA2|VALUES=3000531,3000038</t>
  </si>
  <si>
    <t>TABLENAME=UTBL_OBJ1000150|FIELDS=D_KA1,D_KA2|VALUES=3000531,3000040</t>
  </si>
  <si>
    <t>TABLENAME=UTBL_OBJ1000150|FIELDS=D_KA1,D_KA2|VALUES=3000531,3000041</t>
  </si>
  <si>
    <t>TABLENAME=UTBL_OBJ1000150|FIELDS=D_KA1,D_KA2|VALUES=3000531,3000042</t>
  </si>
  <si>
    <t>TABLENAME=UTBL_OBJ1000150|FIELDS=D_KA1,D_KA2|VALUES=3000531,3000043</t>
  </si>
  <si>
    <t>организация оказания специализированной медицинской помощи в кожно-венерологических, противотуберкулезных, наркологических, онкологических диспансерах и других специализированных медицинских учреждениях (за исключением федеральных специализированных медицинских учреждений, перечень которых утверждается Правительством Российской Федерации)</t>
  </si>
  <si>
    <t>РС-А-2500</t>
  </si>
  <si>
    <t>TABLENAME=UTBL_OBJ1000150|FIELDS=D_KA1,D_KA2|VALUES=3000088,3000022</t>
  </si>
  <si>
    <t>TABLENAME=UTBL_OBJ1000150|FIELDS=D_KA1,D_KA2|VALUES=3000088,3000033</t>
  </si>
  <si>
    <t>TABLENAME=UTBL_OBJ1000150|FIELDS=D_KA1,D_KA2|VALUES=3000088,3000034</t>
  </si>
  <si>
    <t>TABLENAME=UTBL_OBJ1000150|FIELDS=D_KA1,D_KA2|VALUES=3000088,3000035</t>
  </si>
  <si>
    <t>TABLENAME=UTBL_OBJ1000150|FIELDS=D_KA1,D_KA2|VALUES=3000088,3000036</t>
  </si>
  <si>
    <t>TABLENAME=UTBL_OBJ1000150|FIELDS=D_KA1,D_KA2|VALUES=3000569,3000024</t>
  </si>
  <si>
    <t>РС-А-5900</t>
  </si>
  <si>
    <t>TABLENAME=UTBL_OBJ1000150|FIELDS=D_KA1,D_KA2|VALUES=3000570,3000022</t>
  </si>
  <si>
    <t>TABLENAME=UTBL_OBJ1000150|FIELDS=D_KA1,D_KA2|VALUES=3000570,3000033</t>
  </si>
  <si>
    <t>TABLENAME=UTBL_OBJ1000150|FIELDS=D_KA1,D_KA2|VALUES=3000570,3000034</t>
  </si>
  <si>
    <t>TABLENAME=UTBL_OBJ1000150|FIELDS=D_KA1,D_KA2|VALUES=3000570,3000035</t>
  </si>
  <si>
    <t>TABLENAME=UTBL_OBJ1000150|FIELDS=D_KA1,D_KA2|VALUES=3000570,3000036</t>
  </si>
  <si>
    <t>TABLENAME=UTBL_OBJ1000150|FIELDS=D_KA1,D_KA2|VALUES=3000570,3000037</t>
  </si>
  <si>
    <t>TABLENAME=UTBL_OBJ1000150|FIELDS=D_KA1,D_KA2|VALUES=3000570,3000038</t>
  </si>
  <si>
    <t>TABLENAME=UTBL_OBJ1000150|FIELDS=D_KA1,D_KA2|VALUES=3000570,3000040</t>
  </si>
  <si>
    <t>TABLENAME=UTBL_OBJ1000150|FIELDS=D_KA1,D_KA2|VALUES=3000570,3000041</t>
  </si>
  <si>
    <t>TABLENAME=UTBL_OBJ1000150|FIELDS=D_KA1,D_KA2|VALUES=3000570,3000042</t>
  </si>
  <si>
    <t>TABLENAME=UTBL_OBJ1000150|FIELDS=D_KA1,D_KA2|VALUES=3000570,3000043</t>
  </si>
  <si>
    <t>TABLENAME=UTBL_OBJ1000150|FIELDS=D_KA1,D_KA2|VALUES=3000570,3000045</t>
  </si>
  <si>
    <t>TABLENAME=UTBL_OBJ1000150|FIELDS=D_KA1,D_KA2|VALUES=3000570,3000046</t>
  </si>
  <si>
    <t>TABLENAME=UTBL_OBJ1000150|FIELDS=D_KA1,D_KA2|VALUES=3000570,3000024</t>
  </si>
  <si>
    <t>РС-А-6000</t>
  </si>
  <si>
    <t>TABLENAME=UTBL_OBJ1000150|FIELDS=D_KA1,D_KA2|VALUES=3000571,3000022</t>
  </si>
  <si>
    <t>TABLENAME=UTBL_OBJ1000150|FIELDS=D_KA1,D_KA2|VALUES=3000508,3000035</t>
  </si>
  <si>
    <t>TABLENAME=UTBL_OBJ1000150|FIELDS=D_KA1,D_KA2|VALUES=3000593,3000043</t>
  </si>
  <si>
    <t>TABLENAME=UTBL_OBJ1000150|FIELDS=D_KA1,D_KA2|VALUES=3000593,3000045</t>
  </si>
  <si>
    <t>TABLENAME=UTBL_OBJ1000150|FIELDS=D_KA1,D_KA2|VALUES=3000593,3000046</t>
  </si>
  <si>
    <t>TABLENAME=UTBL_OBJ1000150|FIELDS=D_KA1,D_KA2|VALUES=3000593,3000024</t>
  </si>
  <si>
    <t>РС-А-6903</t>
  </si>
  <si>
    <t>TABLENAME=UTBL_OBJ1000150|FIELDS=D_KA1,D_KA2|VALUES=3000594,3000022</t>
  </si>
  <si>
    <t>TABLENAME=UTBL_OBJ1000150|FIELDS=D_KA1,D_KA2|VALUES=3000594,3000033</t>
  </si>
  <si>
    <t>TABLENAME=UTBL_OBJ1000150|FIELDS=D_KA1,D_KA2|VALUES=3000594,3000034</t>
  </si>
  <si>
    <t>TABLENAME=UTBL_OBJ1000150|FIELDS=D_KA1,D_KA2|VALUES=3000594,3000035</t>
  </si>
  <si>
    <t>TABLENAME=UTBL_OBJ1000150|FIELDS=D_KA1,D_KA2|VALUES=3000594,3000036</t>
  </si>
  <si>
    <t>TABLENAME=UTBL_OBJ1000150|FIELDS=D_KA1,D_KA2|VALUES=3000594,3000037</t>
  </si>
  <si>
    <t>TABLENAME=UTBL_OBJ1000150|FIELDS=D_KA1,D_KA2|VALUES=3000594,3000038</t>
  </si>
  <si>
    <t>TABLENAME=UTBL_OBJ1000150|FIELDS=D_KA1,D_KA2|VALUES=3000594,3000040</t>
  </si>
  <si>
    <t>TABLENAME=UTBL_OBJ1000150|FIELDS=D_KA1,D_KA2|VALUES=3000594,3000041</t>
  </si>
  <si>
    <t>TABLENAME=UTBL_OBJ1000150|FIELDS=D_KA1,D_KA2|VALUES=3000594,3000042</t>
  </si>
  <si>
    <t>TABLENAME=UTBL_OBJ1000150|FIELDS=D_KA1,D_KA2|VALUES=3000594,3000043</t>
  </si>
  <si>
    <t>TABLENAME=UTBL_OBJ1000150|FIELDS=D_KA1,D_KA2|VALUES=3000594,3000045</t>
  </si>
  <si>
    <t>TABLENAME=UTBL_OBJ1000150|FIELDS=D_KA1,D_KA2|VALUES=3000594,3000046</t>
  </si>
  <si>
    <t>TABLENAME=UTBL_OBJ1000150|FIELDS=D_KA1,D_KA2|VALUES=3000594,3000024</t>
  </si>
  <si>
    <t>РС-А-6904</t>
  </si>
  <si>
    <t>TABLENAME=UTBL_OBJ1000150|FIELDS=D_KA1,D_KA2|VALUES=3000595,3000022</t>
  </si>
  <si>
    <t>TABLENAME=UTBL_OBJ1000150|FIELDS=D_KA1,D_KA2|VALUES=3000479,3000038</t>
  </si>
  <si>
    <t>TABLENAME=UTBL_OBJ1000150|FIELDS=D_KA1,D_KA2|VALUES=3000536,3000035</t>
  </si>
  <si>
    <t>TABLENAME=UTBL_OBJ1000150|FIELDS=D_KA1,D_KA2|VALUES=3000536,3000036</t>
  </si>
  <si>
    <t>TABLENAME=UTBL_OBJ1000150|FIELDS=D_KA1,D_KA2|VALUES=3000536,3000037</t>
  </si>
  <si>
    <t>TABLENAME=UTBL_OBJ1000150|FIELDS=D_KA1,D_KA2|VALUES=3000482,3000035</t>
  </si>
  <si>
    <t>TABLENAME=UTBL_OBJ1000150|FIELDS=D_KA1,D_KA2|VALUES=3000482,3000036</t>
  </si>
  <si>
    <t>TABLENAME=UTBL_OBJ1000150|FIELDS=D_KA1,D_KA2|VALUES=3000482,3000037</t>
  </si>
  <si>
    <t>TABLENAME=UTBL_OBJ1000150|FIELDS=D_KA1,D_KA2|VALUES=3000482,3000038</t>
  </si>
  <si>
    <t>TABLENAME=UTBL_OBJ1000150|FIELDS=D_KA1,D_KA2|VALUES=3000482,3000040</t>
  </si>
  <si>
    <t>TABLENAME=UTBL_OBJ1000150|FIELDS=D_KA1,D_KA2|VALUES=3000482,3000041</t>
  </si>
  <si>
    <t>TABLENAME=UTBL_OBJ1000150|FIELDS=D_KA1,D_KA2|VALUES=3000482,3000042</t>
  </si>
  <si>
    <t>TABLENAME=UTBL_OBJ1000150|FIELDS=D_KA1,D_KA2|VALUES=3000482,3000043</t>
  </si>
  <si>
    <t>TABLENAME=UTBL_OBJ1000150|FIELDS=D_KA1,D_KA2|VALUES=3000482,3000045</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</si>
  <si>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</si>
  <si>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</si>
  <si>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</si>
  <si>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</si>
  <si>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</si>
  <si>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</si>
  <si>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</si>
  <si>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TABLENAME=UTBL_OBJ1000150|FIELDS=D_KA1,D_KA2|VALUES=3000103,3000035</t>
  </si>
  <si>
    <t>TABLENAME=UTBL_OBJ1000150|FIELDS=D_KA1,D_KA2|VALUES=3000103,3000036</t>
  </si>
  <si>
    <t>TABLENAME=UTBL_OBJ1000150|FIELDS=D_KA1,D_KA2|VALUES=3000103,3000037</t>
  </si>
  <si>
    <t>TABLENAME=UTBL_OBJ1000150|FIELDS=D_KA1,D_KA2|VALUES=3000103,3000038</t>
  </si>
  <si>
    <t>РС-А-3300</t>
  </si>
  <si>
    <t>TABLENAME=UTBL_OBJ1000150|FIELDS=D_KA1,D_KA2|VALUES=3000524,3000022</t>
  </si>
  <si>
    <t>TABLENAME=UTBL_OBJ1000150|FIELDS=D_KA1,D_KA2|VALUES=3000524,3000033</t>
  </si>
  <si>
    <t>TABLENAME=UTBL_OBJ1000150|FIELDS=D_KA1,D_KA2|VALUES=3000524,3000034</t>
  </si>
  <si>
    <t>TABLENAME=UTBL_OBJ1000150|FIELDS=D_KA1,D_KA2|VALUES=3000524,3000035</t>
  </si>
  <si>
    <t>TABLENAME=UTBL_OBJ1000150|FIELDS=D_KA1,D_KA2|VALUES=3000524,3000036</t>
  </si>
  <si>
    <t>TABLENAME=UTBL_OBJ1000150|FIELDS=D_KA1,D_KA2|VALUES=3000524,3000037</t>
  </si>
  <si>
    <t>TABLENAME=UTBL_OBJ1000150|FIELDS=D_KA1,D_KA2|VALUES=3000512,3000034</t>
  </si>
  <si>
    <t>TABLENAME=UTBL_OBJ1000150|FIELDS=D_KA1,D_KA2|VALUES=3000512,3000035</t>
  </si>
  <si>
    <t>TABLENAME=UTBL_OBJ1000150|FIELDS=D_KA1,D_KA2|VALUES=3000512,3000036</t>
  </si>
  <si>
    <t>TABLENAME=UTBL_OBJ1000150|FIELDS=D_KA1,D_KA2|VALUES=3000512,3000037</t>
  </si>
  <si>
    <t>TABLENAME=UTBL_OBJ1000150|FIELDS=D_KA1,D_KA2|VALUES=3000524,3000042</t>
  </si>
  <si>
    <t>TABLENAME=UTBL_OBJ1000150|FIELDS=D_KA1,D_KA2|VALUES=3000524,3000043</t>
  </si>
  <si>
    <t>TABLENAME=UTBL_OBJ1000150|FIELDS=D_KA1,D_KA2|VALUES=3000524,3000045</t>
  </si>
  <si>
    <t>TABLENAME=UTBL_OBJ1000150|FIELDS=D_KA1,D_KA2|VALUES=3000524,3000046</t>
  </si>
  <si>
    <t>TABLENAME=UTBL_OBJ1000150|FIELDS=D_KA1,D_KA2|VALUES=3000524,3000024</t>
  </si>
  <si>
    <t>РС-А-3702</t>
  </si>
  <si>
    <t>TABLENAME=UTBL_OBJ1000150|FIELDS=D_KA1,D_KA2|VALUES=3000525,3000022</t>
  </si>
  <si>
    <t>TABLENAME=UTBL_OBJ1000150|FIELDS=D_KA1,D_KA2|VALUES=3000525,3000033</t>
  </si>
  <si>
    <t>TABLENAME=UTBL_OBJ1000150|FIELDS=D_KA1,D_KA2|VALUES=3000525,3000034</t>
  </si>
  <si>
    <t>TABLENAME=UTBL_OBJ1000150|FIELDS=D_KA1,D_KA2|VALUES=3000525,3000035</t>
  </si>
  <si>
    <t>TABLENAME=UTBL_OBJ1000150|FIELDS=D_KA1,D_KA2|VALUES=3000525,3000036</t>
  </si>
  <si>
    <t>TABLENAME=UTBL_OBJ1000150|FIELDS=D_KA1,D_KA2|VALUES=3000070,3000038</t>
  </si>
  <si>
    <t>TABLENAME=UTBL_OBJ1000150|FIELDS=D_KA1,D_KA2|VALUES=3000070,3000040</t>
  </si>
  <si>
    <t>TABLENAME=UTBL_OBJ1000150|FIELDS=D_KA1,D_KA2|VALUES=3000070,3000041</t>
  </si>
  <si>
    <t>TABLENAME=UTBL_OBJ1000150|FIELDS=D_KA1,D_KA2|VALUES=3000568,3000043</t>
  </si>
  <si>
    <t>TABLENAME=UTBL_OBJ1000150|FIELDS=D_KA1,D_KA2|VALUES=3000568,3000045</t>
  </si>
  <si>
    <t>TABLENAME=UTBL_OBJ1000150|FIELDS=D_KA1,D_KA2|VALUES=3000568,3000046</t>
  </si>
  <si>
    <t>TABLENAME=UTBL_OBJ1000150|FIELDS=D_KA1,D_KA2|VALUES=3000568,3000024</t>
  </si>
  <si>
    <t>РС-А-5800</t>
  </si>
  <si>
    <t>TABLENAME=UTBL_OBJ1000150|FIELDS=D_KA1,D_KA2|VALUES=3000569,3000022</t>
  </si>
  <si>
    <t>TABLENAME=UTBL_OBJ1000150|FIELDS=D_KA1,D_KA2|VALUES=3000569,3000033</t>
  </si>
  <si>
    <t>TABLENAME=UTBL_OBJ1000150|FIELDS=D_KA1,D_KA2|VALUES=3000569,3000034</t>
  </si>
  <si>
    <t>TABLENAME=UTBL_OBJ1000150|FIELDS=D_KA1,D_KA2|VALUES=3000569,3000035</t>
  </si>
  <si>
    <t>TABLENAME=UTBL_OBJ1000150|FIELDS=D_KA1,D_KA2|VALUES=3000500,3000041</t>
  </si>
  <si>
    <t>TABLENAME=UTBL_OBJ1000150|FIELDS=D_KA1,D_KA2|VALUES=3000500,3000042</t>
  </si>
  <si>
    <t>TABLENAME=UTBL_OBJ1000150|FIELDS=D_KA1,D_KA2|VALUES=3000500,3000043</t>
  </si>
  <si>
    <t>TABLENAME=UTBL_OBJ1000150|FIELDS=D_KA1,D_KA2|VALUES=3000587,3000024</t>
  </si>
  <si>
    <t>РС-А-6800</t>
  </si>
  <si>
    <t>TABLENAME=UTBL_OBJ1000150|FIELDS=D_KA1,D_KA2|VALUES=3000588,3000022</t>
  </si>
  <si>
    <t>TABLENAME=UTBL_OBJ1000150|FIELDS=D_KA1,D_KA2|VALUES=3000588,3000033</t>
  </si>
  <si>
    <t>TABLENAME=UTBL_OBJ1000150|FIELDS=D_KA1,D_KA2|VALUES=3000552,3000041</t>
  </si>
  <si>
    <t>TABLENAME=UTBL_OBJ1000150|FIELDS=D_KA1,D_KA2|VALUES=3000552,3000042</t>
  </si>
  <si>
    <t>TABLENAME=UTBL_OBJ1000150|FIELDS=D_KA1,D_KA2|VALUES=3000552,3000043</t>
  </si>
  <si>
    <t>TABLENAME=UTBL_OBJ1000150|FIELDS=D_KA1,D_KA2|VALUES=3000552,3000045</t>
  </si>
  <si>
    <t>TABLENAME=UTBL_OBJ1000150|FIELDS=D_KA1,D_KA2|VALUES=3000552,3000046</t>
  </si>
  <si>
    <t>TABLENAME=UTBL_OBJ1000150|FIELDS=D_KA1,D_KA2|VALUES=3000552,3000024</t>
  </si>
  <si>
    <t>РС-А-5200</t>
  </si>
  <si>
    <t>TABLENAME=UTBL_OBJ1000150|FIELDS=D_KA1,D_KA2|VALUES=3000553,3000022</t>
  </si>
  <si>
    <t>TABLENAME=UTBL_OBJ1000150|FIELDS=D_KA1,D_KA2|VALUES=3000553,3000033</t>
  </si>
  <si>
    <t>TABLENAME=UTBL_OBJ1000150|FIELDS=D_KA1,D_KA2|VALUES=3000553,3000034</t>
  </si>
  <si>
    <t>TABLENAME=UTBL_OBJ1000150|FIELDS=D_KA1,D_KA2|VALUES=3000500,3000046</t>
  </si>
  <si>
    <t>TABLENAME=UTBL_OBJ1000150|FIELDS=D_KA1,D_KA2|VALUES=3000500,3000024</t>
  </si>
  <si>
    <t>РС-А-2503</t>
  </si>
  <si>
    <t>TABLENAME=UTBL_OBJ1000150|FIELDS=D_KA1,D_KA2|VALUES=3000501,3000022</t>
  </si>
  <si>
    <t>TABLENAME=UTBL_OBJ1000150|FIELDS=D_KA1,D_KA2|VALUES=3000501,3000033</t>
  </si>
  <si>
    <t>TABLENAME=UTBL_OBJ1000150|FIELDS=D_KA1,D_KA2|VALUES=3000501,3000034</t>
  </si>
  <si>
    <t>TABLENAME=UTBL_OBJ1000150|FIELDS=D_KA1,D_KA2|VALUES=3000501,3000035</t>
  </si>
  <si>
    <t>TABLENAME=UTBL_OBJ1000150|FIELDS=D_KA1,D_KA2|VALUES=3000501,3000036</t>
  </si>
  <si>
    <t>TABLENAME=UTBL_OBJ1000150|FIELDS=D_KA1,D_KA2|VALUES=3000501,3000037</t>
  </si>
  <si>
    <t>TABLENAME=UTBL_OBJ1000150|FIELDS=D_KA1,D_KA2|VALUES=3000501,3000038</t>
  </si>
  <si>
    <t>TABLENAME=UTBL_OBJ1000150|FIELDS=D_KA1,D_KA2|VALUES=3000501,3000040</t>
  </si>
  <si>
    <t>TABLENAME=UTBL_OBJ1000150|FIELDS=D_KA1,D_KA2|VALUES=3000501,3000041</t>
  </si>
  <si>
    <t>TABLENAME=UTBL_OBJ1000150|FIELDS=D_KA1,D_KA2|VALUES=3000501,3000042</t>
  </si>
  <si>
    <t>TABLENAME=UTBL_OBJ1000150|FIELDS=D_KA1,D_KA2|VALUES=3000501,3000043</t>
  </si>
  <si>
    <t>TABLENAME=UTBL_OBJ1000150|FIELDS=D_KA1,D_KA2|VALUES=3000501,3000045</t>
  </si>
  <si>
    <t>TABLENAME=UTBL_OBJ1000150|FIELDS=D_KA1,D_KA2|VALUES=3000501,3000046</t>
  </si>
  <si>
    <t>TABLENAME=UTBL_OBJ1000150|FIELDS=D_KA1,D_KA2|VALUES=3000501,3000024</t>
  </si>
  <si>
    <t>РС-А-2504</t>
  </si>
  <si>
    <t>TABLENAME=UTBL_OBJ1000150|FIELDS=D_KA1,D_KA2|VALUES=3000502,3000022</t>
  </si>
  <si>
    <t>TABLENAME=UTBL_OBJ1000150|FIELDS=D_KA1,D_KA2|VALUES=3000502,3000033</t>
  </si>
  <si>
    <t>TABLENAME=UTBL_OBJ1000150|FIELDS=D_KA1,D_KA2|VALUES=3000502,3000034</t>
  </si>
  <si>
    <t>TABLENAME=UTBL_OBJ1000150|FIELDS=D_KA1,D_KA2|VALUES=3000502,3000035</t>
  </si>
  <si>
    <t>TABLENAME=UTBL_OBJ1000150|FIELDS=D_KA1,D_KA2|VALUES=3000502,3000036</t>
  </si>
  <si>
    <t>TABLENAME=UTBL_OBJ1000150|FIELDS=D_KA1,D_KA2|VALUES=3000531,3000045</t>
  </si>
  <si>
    <t>TABLENAME=UTBL_OBJ1000150|FIELDS=D_KA1,D_KA2|VALUES=3000531,3000046</t>
  </si>
  <si>
    <t>TABLENAME=UTBL_OBJ1000150|FIELDS=D_KA1,D_KA2|VALUES=3000531,3000024</t>
  </si>
  <si>
    <t>РС-А-4000</t>
  </si>
  <si>
    <t>TABLENAME=UTBL_OBJ1000150|FIELDS=D_KA1,D_KA2|VALUES=3000532,3000022</t>
  </si>
  <si>
    <t>TABLENAME=UTBL_OBJ1000150|FIELDS=D_KA1,D_KA2|VALUES=3000103,3000041</t>
  </si>
  <si>
    <t>TABLENAME=UTBL_OBJ1000150|FIELDS=D_KA1,D_KA2|VALUES=3000103,3000042</t>
  </si>
  <si>
    <t>TABLENAME=UTBL_OBJ1000150|FIELDS=D_KA1,D_KA2|VALUES=3000103,3000043</t>
  </si>
  <si>
    <t>TABLENAME=UTBL_OBJ1000150|FIELDS=D_KA1,D_KA2|VALUES=3000092,3000037</t>
  </si>
  <si>
    <t>TABLENAME=UTBL_OBJ1000150|FIELDS=D_KA1,D_KA2|VALUES=3000092,3000038</t>
  </si>
  <si>
    <t>TABLENAME=UTBL_OBJ1000150|FIELDS=D_KA1,D_KA2|VALUES=3000092,3000040</t>
  </si>
  <si>
    <t>TABLENAME=UTBL_OBJ1000150|FIELDS=D_KA1,D_KA2|VALUES=3000092,3000041</t>
  </si>
  <si>
    <t>TABLENAME=UTBL_OBJ1000150|FIELDS=D_KA1,D_KA2|VALUES=3000092,3000042</t>
  </si>
  <si>
    <t>TABLENAME=UTBL_OBJ1000150|FIELDS=D_KA1,D_KA2|VALUES=3000092,3000043</t>
  </si>
  <si>
    <t>TABLENAME=UTBL_OBJ1000150|FIELDS=D_KA1,D_KA2|VALUES=3000092,3000045</t>
  </si>
  <si>
    <t>TABLENAME=UTBL_OBJ1000150|FIELDS=D_KA1,D_KA2|VALUES=3000065,3000034</t>
  </si>
  <si>
    <t>TABLENAME=UTBL_OBJ1000150|FIELDS=D_KA1,D_KA2|VALUES=3000065,3000035</t>
  </si>
  <si>
    <t>TABLENAME=UTBL_OBJ1000150|FIELDS=D_KA1,D_KA2|VALUES=3000065,3000036</t>
  </si>
  <si>
    <t>TABLENAME=UTBL_OBJ1000150|FIELDS=D_KA1,D_KA2|VALUES=3000065,3000037</t>
  </si>
  <si>
    <t>TABLENAME=UTBL_OBJ1000150|FIELDS=D_KA1,D_KA2|VALUES=3000065,3000038</t>
  </si>
  <si>
    <t>TABLENAME=UTBL_OBJ1000150|FIELDS=D_KA1,D_KA2|VALUES=3000065,3000040</t>
  </si>
  <si>
    <t>TABLENAME=UTBL_OBJ1000150|FIELDS=D_KA1,D_KA2|VALUES=3000065,3000041</t>
  </si>
  <si>
    <t>TABLENAME=UTBL_OBJ1000150|FIELDS=D_KA1,D_KA2|VALUES=3000065,3000042</t>
  </si>
  <si>
    <t>TABLENAME=UTBL_OBJ1000150|FIELDS=D_KA1,D_KA2|VALUES=3000065,3000043</t>
  </si>
  <si>
    <t>TABLENAME=UTBL_OBJ1000150|FIELDS=D_KA1,D_KA2|VALUES=3000065,3000045</t>
  </si>
  <si>
    <t>TABLENAME=UTBL_OBJ1000150|FIELDS=D_KA1,D_KA2|VALUES=3000065,3000046</t>
  </si>
  <si>
    <t>TABLENAME=UTBL_OBJ1000150|FIELDS=D_KA1,D_KA2|VALUES=3000065,3000024</t>
  </si>
  <si>
    <t>РС-А-0201</t>
  </si>
  <si>
    <t>РС-А-0202</t>
  </si>
  <si>
    <t>РС-А-0203</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</si>
  <si>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</si>
  <si>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</si>
  <si>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TABLENAME=UTBL_OBJ1000150|FIELDS=D_KA1,D_KA2|VALUES=3000553,3000035</t>
  </si>
  <si>
    <t>TABLENAME=UTBL_OBJ1000150|FIELDS=D_KA1,D_KA2|VALUES=3000553,3000036</t>
  </si>
  <si>
    <t>TABLENAME=UTBL_OBJ1000150|FIELDS=D_KA1,D_KA2|VALUES=3000553,3000037</t>
  </si>
  <si>
    <t>TABLENAME=UTBL_OBJ1000150|FIELDS=D_KA1,D_KA2|VALUES=3000553,3000038</t>
  </si>
  <si>
    <t>TABLENAME=UTBL_OBJ1000150|FIELDS=D_KA1,D_KA2|VALUES=3000553,3000040</t>
  </si>
  <si>
    <t>TABLENAME=UTBL_OBJ1000150|FIELDS=D_KA1,D_KA2|VALUES=3000553,3000041</t>
  </si>
  <si>
    <t>TABLENAME=UTBL_OBJ1000150|FIELDS=D_KA1,D_KA2|VALUES=3000553,3000042</t>
  </si>
  <si>
    <t>TABLENAME=UTBL_OBJ1000150|FIELDS=D_KA1,D_KA2|VALUES=3000553,3000043</t>
  </si>
  <si>
    <t>TABLENAME=UTBL_OBJ1000150|FIELDS=D_KA1,D_KA2|VALUES=3000553,3000045</t>
  </si>
  <si>
    <t>TABLENAME=UTBL_OBJ1000150|FIELDS=D_KA1,D_KA2|VALUES=3000553,3000046</t>
  </si>
  <si>
    <t>TABLENAME=UTBL_OBJ1000150|FIELDS=D_KA1,D_KA2|VALUES=3000553,3000024</t>
  </si>
  <si>
    <t>TABLENAME=UTBL_OBJ1000150|FIELDS=D_KA1,D_KA2|VALUES=3000554,3000022</t>
  </si>
  <si>
    <t>TABLENAME=UTBL_OBJ1000150|FIELDS=D_KA1,D_KA2|VALUES=3000554,3000033</t>
  </si>
  <si>
    <t>TABLENAME=UTBL_OBJ1000150|FIELDS=D_KA1,D_KA2|VALUES=3000554,3000034</t>
  </si>
  <si>
    <t>TABLENAME=UTBL_OBJ1000150|FIELDS=D_KA1,D_KA2|VALUES=3000554,3000035</t>
  </si>
  <si>
    <t>TABLENAME=UTBL_OBJ1000150|FIELDS=D_KA1,D_KA2|VALUES=3000554,3000036</t>
  </si>
  <si>
    <t>модернизация водопроводных сетей</t>
  </si>
  <si>
    <t>TABLENAME=UTBL_OBJ1000150|FIELDS=D_KA1,D_KA2|VALUES=3000531,3000022</t>
  </si>
  <si>
    <t>Выдача бюджетного кредита</t>
  </si>
  <si>
    <t>Субсидии на обеспечение жильем граждан, проживающих в сельской местности</t>
  </si>
  <si>
    <t>Прочие субсидии</t>
  </si>
  <si>
    <t>Возмещение разницы в ценах на отопление</t>
  </si>
  <si>
    <t>Содержание водобашен</t>
  </si>
  <si>
    <t>За лучшее озеленение и благоустройство населенных пунктов</t>
  </si>
  <si>
    <t>Субвенции на строительство соцжилья</t>
  </si>
  <si>
    <t>0910</t>
  </si>
  <si>
    <t>TABLENAME=UTBL_OBJ1000150|FIELDS=D_KA1,D_KA2|VALUES=3000508,3000045</t>
  </si>
  <si>
    <t>TABLENAME=UTBL_OBJ1000150|FIELDS=D_KA1,D_KA2|VALUES=3000508,3000046</t>
  </si>
  <si>
    <t>TABLENAME=UTBL_OBJ1000150|FIELDS=D_KA1,D_KA2|VALUES=3000508,3000024</t>
  </si>
  <si>
    <t>TABLENAME=UTBL_OBJ1000150|FIELDS=D_KA1,D_KA2|VALUES=3000101,3000043</t>
  </si>
  <si>
    <t>TABLENAME=UTBL_OBJ1000150|FIELDS=D_KA1,D_KA2|VALUES=3000101,3000045</t>
  </si>
  <si>
    <t>TABLENAME=UTBL_OBJ1000150|FIELDS=D_KA1,D_KA2|VALUES=3000101,3000046</t>
  </si>
  <si>
    <t>TABLENAME=UTBL_OBJ1000150|FIELDS=D_KA1,D_KA2|VALUES=3000101,3000024</t>
  </si>
  <si>
    <t>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делегированных полномочий</t>
  </si>
  <si>
    <t>РС-Г</t>
  </si>
  <si>
    <t>TABLENAME=UTBL_OBJ1000150|FIELDS=D_KA1,D_KA2|VALUES=3000102,3000022</t>
  </si>
  <si>
    <t>TABLENAME=UTBL_OBJ1000150|FIELDS=D_KA1,D_KA2|VALUES=3000102,3000033</t>
  </si>
  <si>
    <t>TABLENAME=UTBL_OBJ1000150|FIELDS=D_KA1,D_KA2|VALUES=3000102,3000034</t>
  </si>
  <si>
    <t>TABLENAME=UTBL_OBJ1000150|FIELDS=D_KA1,D_KA2|VALUES=3000500,3000040</t>
  </si>
  <si>
    <t>TABLENAME=UTBL_OBJ1000150|FIELDS=D_KA1,D_KA2|VALUES=3000091,3000033</t>
  </si>
  <si>
    <t>TABLENAME=UTBL_OBJ1000150|FIELDS=D_KA1,D_KA2|VALUES=3000091,3000034</t>
  </si>
  <si>
    <t>TABLENAME=UTBL_OBJ1000150|FIELDS=D_KA1,D_KA2|VALUES=3000636,3000036</t>
  </si>
  <si>
    <t>TABLENAME=UTBL_OBJ1000150|FIELDS=D_KA1,D_KA2|VALUES=3000636,3000037</t>
  </si>
  <si>
    <t>TABLENAME=UTBL_OBJ1000150|FIELDS=D_KA1,D_KA2|VALUES=3000636,3000038</t>
  </si>
  <si>
    <t>TABLENAME=UTBL_OBJ1000150|FIELDS=D_KA1,D_KA2|VALUES=3000636,3000040</t>
  </si>
  <si>
    <t>TABLENAME=UTBL_OBJ1000150|FIELDS=D_KA1,D_KA2|VALUES=3000636,3000041</t>
  </si>
  <si>
    <t>TABLENAME=UTBL_OBJ1000150|FIELDS=D_KA1,D_KA2|VALUES=3000636,3000042</t>
  </si>
  <si>
    <t>TABLENAME=UTBL_OBJ1000150|FIELDS=D_KA1,D_KA2|VALUES=3000636,3000043</t>
  </si>
  <si>
    <t>TABLENAME=UTBL_OBJ1000150|FIELDS=D_KA1,D_KA2|VALUES=3000636,3000045</t>
  </si>
  <si>
    <t>TABLENAME=UTBL_OBJ1000150|FIELDS=D_KA1,D_KA2|VALUES=3000636,3000046</t>
  </si>
  <si>
    <t>TABLENAME=UTBL_OBJ1000150|FIELDS=D_KA1,D_KA2|VALUES=3000532,3000033</t>
  </si>
  <si>
    <t>TABLENAME=UTBL_OBJ1000150|FIELDS=D_KA1,D_KA2|VALUES=3000532,3000034</t>
  </si>
  <si>
    <t>TABLENAME=UTBL_OBJ1000150|FIELDS=D_KA1,D_KA2|VALUES=3000532,3000035</t>
  </si>
  <si>
    <t>TABLENAME=UTBL_OBJ1000150|FIELDS=D_KA1,D_KA2|VALUES=3000532,3000036</t>
  </si>
  <si>
    <t>TABLENAME=UTBL_OBJ1000150|FIELDS=D_KA1,D_KA2|VALUES=3000477,3000046</t>
  </si>
  <si>
    <t>TABLENAME=UTBL_OBJ1000150|FIELDS=D_KA1,D_KA2|VALUES=3000477,3000024</t>
  </si>
  <si>
    <t>РС-А-1402</t>
  </si>
  <si>
    <t>TABLENAME=UTBL_OBJ1000150|FIELDS=D_KA1,D_KA2|VALUES=3000478,3000022</t>
  </si>
  <si>
    <t>TABLENAME=UTBL_OBJ1000150|FIELDS=D_KA1,D_KA2|VALUES=3000478,3000033</t>
  </si>
  <si>
    <t>TABLENAME=UTBL_OBJ1000150|FIELDS=D_KA1,D_KA2|VALUES=3000478,3000034</t>
  </si>
  <si>
    <t>TABLENAME=UTBL_OBJ1000150|FIELDS=D_KA1,D_KA2|VALUES=3000478,3000035</t>
  </si>
  <si>
    <t>TABLENAME=UTBL_OBJ1000150|FIELDS=D_KA1,D_KA2|VALUES=3000478,3000036</t>
  </si>
  <si>
    <t>TABLENAME=UTBL_OBJ1000150|FIELDS=D_KA1,D_KA2|VALUES=3000478,3000037</t>
  </si>
  <si>
    <t>Закон Чувашской Республики от 18 октября 2004 г. N 19" Об организации местного самоуправления в ЧР" ( с изменениями)  ;      Соглашение о минимальной заработной плате в Чувашской Республике</t>
  </si>
  <si>
    <t>01.01.06 не установлен                        с 01.09.07 г.</t>
  </si>
  <si>
    <t>11.07.98 не установлен; с 01.09.07 г.</t>
  </si>
  <si>
    <t>Закон Чувасшкой Республики от 15.06.1998 г. № 11" О библиотечном деле"   ;                   Соглашение о минимальной заработной плате в Чувашской Республике</t>
  </si>
  <si>
    <t>Закон Чувашской Республики от 27 мая 1993 г. № 22 "О культуре" ;                       Соглашение о минимальной заработной плате в Чувашской Республике</t>
  </si>
  <si>
    <t>27.05.1993 не установлен; с 01.09.07 г.</t>
  </si>
  <si>
    <t>Закон Чувашской Республики от 27 мая 1993 г. № 22 "О культуре"  ;               Соглашение о минимальной заработной плате в Чувашской Республике</t>
  </si>
  <si>
    <t>Закон Чувашской Республики от 18 октября 2004 г. N 19" Об организации местного самоуправления в ЧР" ( с изменениями); Соглашение о минимальной заработной плате в Чувашской Республике</t>
  </si>
  <si>
    <t>01.01.06 не установлен; с 01.09 07 г.</t>
  </si>
  <si>
    <t>Закон Чувашской Республики от 28.01.1993 "Об образовании"; Соглашение о минимальной заработной плате в Чувашской Республике</t>
  </si>
  <si>
    <t>28,01,93 не установлен; с 01.09 07 г.</t>
  </si>
  <si>
    <t>Закон Чувашской Республики от 18 октября 2004 г. N 19" Об организации местного самоуправления в ЧР" ( с изменениями); Соглашение о минимальной заработной плате в Чувашской республике</t>
  </si>
  <si>
    <t>01.01.06 не установлен, с 01.09.07 г.</t>
  </si>
  <si>
    <t>01.01.06 не установлен; с 01.09.07 г.</t>
  </si>
  <si>
    <t>TABLENAME=UTBL_OBJ1000150|FIELDS=D_KA1,D_KA2|VALUES=3000576,3000035</t>
  </si>
  <si>
    <t>TABLENAME=UTBL_OBJ1000150|FIELDS=D_KA1,D_KA2|VALUES=3000502,3000037</t>
  </si>
  <si>
    <t>TABLENAME=UTBL_OBJ1000150|FIELDS=D_KA1,D_KA2|VALUES=3000506,3000038</t>
  </si>
  <si>
    <t>TABLENAME=UTBL_OBJ1000150|FIELDS=D_KA1,D_KA2|VALUES=3000089,3000042</t>
  </si>
  <si>
    <t>TABLENAME=UTBL_OBJ1000150|FIELDS=D_KA1,D_KA2|VALUES=3000089,3000043</t>
  </si>
  <si>
    <t>TABLENAME=UTBL_OBJ1000150|FIELDS=D_KA1,D_KA2|VALUES=3000502,3000038</t>
  </si>
  <si>
    <t>TABLENAME=UTBL_OBJ1000150|FIELDS=D_KA1,D_KA2|VALUES=3000502,3000040</t>
  </si>
  <si>
    <t>TABLENAME=UTBL_OBJ1000150|FIELDS=D_KA1,D_KA2|VALUES=3000502,3000041</t>
  </si>
  <si>
    <t>TABLENAME=UTBL_OBJ1000150|FIELDS=D_KA1,D_KA2|VALUES=3000502,3000042</t>
  </si>
  <si>
    <t>TABLENAME=UTBL_OBJ1000150|FIELDS=D_KA1,D_KA2|VALUES=3000502,3000043</t>
  </si>
  <si>
    <t>TABLENAME=UTBL_OBJ1000150|FIELDS=D_KA1,D_KA2|VALUES=3000502,3000045</t>
  </si>
  <si>
    <t>TABLENAME=UTBL_OBJ1000150|FIELDS=D_KA1,D_KA2|VALUES=3000502,3000046</t>
  </si>
  <si>
    <t>TABLENAME=UTBL_OBJ1000150|FIELDS=D_KA1,D_KA2|VALUES=3000502,3000024</t>
  </si>
  <si>
    <t>природоохранные меропрития</t>
  </si>
  <si>
    <t>2.1.40</t>
  </si>
  <si>
    <t>0806</t>
  </si>
  <si>
    <t>Решение Урмраского  районого Собрания депутатов от 21.04.2006 г. № 68 "Культура Урмраского района: 2006-2010 г.г."</t>
  </si>
  <si>
    <t>2.1.42</t>
  </si>
  <si>
    <t>стационарная медицинская помощь</t>
  </si>
  <si>
    <t>TABLENAME=UTBL_OBJ1000150|FIELDS=D_KA1,D_KA2|VALUES=3000533,3000043</t>
  </si>
  <si>
    <t>TABLENAME=UTBL_OBJ1000150|FIELDS=D_KA1,D_KA2|VALUES=3000533,3000045</t>
  </si>
  <si>
    <t>TABLENAME=UTBL_OBJ1000150|FIELDS=D_KA1,D_KA2|VALUES=3000533,3000046</t>
  </si>
  <si>
    <t>TABLENAME=UTBL_OBJ1000150|FIELDS=D_KA1,D_KA2|VALUES=3000533,3000024</t>
  </si>
  <si>
    <t>РС-А-4200</t>
  </si>
  <si>
    <t>TABLENAME=UTBL_OBJ1000150|FIELDS=D_KA1,D_KA2|VALUES=3000534,3000022</t>
  </si>
  <si>
    <t>TABLENAME=UTBL_OBJ1000150|FIELDS=D_KA1,D_KA2|VALUES=3000534,3000033</t>
  </si>
  <si>
    <t>TABLENAME=UTBL_OBJ1000150|FIELDS=D_KA1,D_KA2|VALUES=3000534,3000034</t>
  </si>
  <si>
    <t>TABLENAME=UTBL_OBJ1000150|FIELDS=D_KA1,D_KA2|VALUES=3000534,3000035</t>
  </si>
  <si>
    <t>Федеральный закон от 29 апреля 1999 № 80-ФЗ "О физической культуре и спорта в Российской Федерации"</t>
  </si>
  <si>
    <t>статья 11</t>
  </si>
  <si>
    <t>TABLENAME=UTBL_OBJ1000150|FIELDS=D_KA1,D_KA2|VALUES=3000479,3000041</t>
  </si>
  <si>
    <t>TABLENAME=UTBL_OBJ1000150|FIELDS=D_KA1,D_KA2|VALUES=3000479,3000042</t>
  </si>
  <si>
    <t>TABLENAME=UTBL_OBJ1000150|FIELDS=D_KA1,D_KA2|VALUES=3000479,3000043</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</si>
  <si>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</si>
  <si>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</si>
  <si>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</si>
  <si>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</si>
  <si>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</si>
  <si>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TABLENAME=UTBL_OBJ1000150|FIELDS=D_KA1,D_KA2|VALUES=3000491,3000042</t>
  </si>
  <si>
    <t>TABLENAME=UTBL_OBJ1000150|FIELDS=D_KA1,D_KA2|VALUES=3000491,3000043</t>
  </si>
  <si>
    <t>TABLENAME=UTBL_OBJ1000150|FIELDS=D_KA1,D_KA2|VALUES=3000491,3000045</t>
  </si>
  <si>
    <t>финансирование районной целевой программы "Повышение безопасности дорожного движения в Урмарском районе"</t>
  </si>
  <si>
    <t>бюджетные инвестиции в объекты капитального строительства</t>
  </si>
  <si>
    <t>комплектование книжных фондов библиотек муниципальных образований</t>
  </si>
  <si>
    <t>субсидии местным бюджетам на софинансирование расходв бюджетов муниципальных образований по осуществлению дорожной деятельности, кроме деятельности по строительству, в отношении автомобильных дорог местного значения в границах населенных пунктов поселений</t>
  </si>
  <si>
    <t>TABLENAME=UTBL_OBJ1000150|FIELDS=D_KA1,D_KA2|VALUES=3000518,3000042</t>
  </si>
  <si>
    <t>TABLENAME=UTBL_OBJ1000150|FIELDS=D_KA1,D_KA2|VALUES=3000518,3000043</t>
  </si>
  <si>
    <t>TABLENAME=UTBL_OBJ1000150|FIELDS=D_KA1,D_KA2|VALUES=3000102,3000035</t>
  </si>
  <si>
    <t>TABLENAME=UTBL_OBJ1000150|FIELDS=D_KA1,D_KA2|VALUES=3000102,3000036</t>
  </si>
  <si>
    <t>TABLENAME=UTBL_OBJ1000150|FIELDS=D_KA1,D_KA2|VALUES=3000102,3000037</t>
  </si>
  <si>
    <t>TABLENAME=UTBL_OBJ1000150|FIELDS=D_KA1,D_KA2|VALUES=3000102,3000038</t>
  </si>
  <si>
    <t>TABLENAME=UTBL_OBJ1000150|FIELDS=D_KA1,D_KA2|VALUES=3000102,3000040</t>
  </si>
  <si>
    <t>TABLENAME=UTBL_OBJ1000150|FIELDS=D_KA1,D_KA2|VALUES=3000102,3000041</t>
  </si>
  <si>
    <t>TABLENAME=UTBL_OBJ1000150|FIELDS=D_KA1,D_KA2|VALUES=3000102,3000042</t>
  </si>
  <si>
    <t>TABLENAME=UTBL_OBJ1000150|FIELDS=D_KA1,D_KA2|VALUES=3000102,3000043</t>
  </si>
  <si>
    <t>TABLENAME=UTBL_OBJ1000150|FIELDS=D_KA1,D_KA2|VALUES=3000102,3000045</t>
  </si>
  <si>
    <t>TABLENAME=UTBL_OBJ1000150|FIELDS=D_KA1,D_KA2|VALUES=3000102,3000046</t>
  </si>
  <si>
    <t>TABLENAME=UTBL_OBJ1000150|FIELDS=D_KA1,D_KA2|VALUES=3000102,3000024</t>
  </si>
  <si>
    <t>TABLENAME=UTBL_OBJ1000150|FIELDS=D_KA1,D_KA2|VALUES=3000103,3000022</t>
  </si>
  <si>
    <t>TABLENAME=UTBL_OBJ1000150|FIELDS=D_KA1,D_KA2|VALUES=3000103,3000033</t>
  </si>
  <si>
    <t>TABLENAME=UTBL_OBJ1000150|FIELDS=D_KA1,D_KA2|VALUES=3000103,3000034</t>
  </si>
  <si>
    <t>TABLENAME=UTBL_OBJ1000150|FIELDS=D_KA1,D_KA2|VALUES=3000575,3000043</t>
  </si>
  <si>
    <t>TABLENAME=UTBL_OBJ1000150|FIELDS=D_KA1,D_KA2|VALUES=3000575,3000045</t>
  </si>
  <si>
    <t>TABLENAME=UTBL_OBJ1000150|FIELDS=D_KA1,D_KA2|VALUES=3000575,3000046</t>
  </si>
  <si>
    <t>TABLENAME=UTBL_OBJ1000150|FIELDS=D_KA1,D_KA2|VALUES=3000575,3000024</t>
  </si>
  <si>
    <t>TABLENAME=UTBL_OBJ1000150|FIELDS=D_KA1,D_KA2|VALUES=3000576,3000022</t>
  </si>
  <si>
    <t>TABLENAME=UTBL_OBJ1000150|FIELDS=D_KA1,D_KA2|VALUES=3000576,3000033</t>
  </si>
  <si>
    <t>TABLENAME=UTBL_OBJ1000150|FIELDS=D_KA1,D_KA2|VALUES=3000576,3000034</t>
  </si>
  <si>
    <t>Формы реестров</t>
  </si>
  <si>
    <t>TABLENAME=UTBL_OBJ1000150|FIELDS=D_KA1,D_KA2|VALUES=3000103,3000045</t>
  </si>
  <si>
    <t>TABLENAME=UTBL_OBJ1000150|FIELDS=D_KA1,D_KA2|VALUES=3000103,3000046</t>
  </si>
  <si>
    <t>TABLENAME=UTBL_OBJ1000150|FIELDS=D_KA1,D_KA2|VALUES=3000103,3000024</t>
  </si>
  <si>
    <t>TABLENAME=UTBL_OBJ1000150|FIELDS=D_KA1,D_KA2|VALUES=3000583,3000034</t>
  </si>
  <si>
    <t>TABLENAME=UTBL_OBJ1000150|FIELDS=D_KA1,D_KA2|VALUES=3000583,3000035</t>
  </si>
  <si>
    <t>TABLENAME=UTBL_OBJ1000150|FIELDS=D_KA1,D_KA2|VALUES=3000583,3000036</t>
  </si>
  <si>
    <t>TABLENAME=UTBL_OBJ1000150|FIELDS=D_KA1,D_KA2|VALUES=3000583,3000037</t>
  </si>
  <si>
    <t>TABLENAME=UTBL_OBJ1000150|FIELDS=D_KA1,D_KA2|VALUES=3000583,3000038</t>
  </si>
  <si>
    <t>TABLENAME=UTBL_OBJ1000150|FIELDS=D_KA1,D_KA2|VALUES=3000583,3000040</t>
  </si>
  <si>
    <t>TABLENAME=UTBL_OBJ1000150|FIELDS=D_KA1,D_KA2|VALUES=3000583,3000041</t>
  </si>
  <si>
    <t>TABLENAME=UTBL_OBJ1000150|FIELDS=D_KA1,D_KA2|VALUES=3000583,3000042</t>
  </si>
  <si>
    <t>TABLENAME=UTBL_OBJ1000150|FIELDS=D_KA1,D_KA2|VALUES=3000583,3000043</t>
  </si>
  <si>
    <t>TABLENAME=UTBL_OBJ1000150|FIELDS=D_KA1,D_KA2|VALUES=3000583,3000045</t>
  </si>
  <si>
    <t>TABLENAME=UTBL_OBJ1000150|FIELDS=D_KA1,D_KA2|VALUES=3000583,3000046</t>
  </si>
  <si>
    <t>TABLENAME=UTBL_OBJ1000150|FIELDS=D_KA1,D_KA2|VALUES=3000583,3000024</t>
  </si>
  <si>
    <t>TABLENAME=UTBL_OBJ1000150|FIELDS=D_KA1,D_KA2|VALUES=3000547,3000041</t>
  </si>
  <si>
    <t>TABLENAME=UTBL_OBJ1000150|FIELDS=D_KA1,D_KA2|VALUES=3000547,3000042</t>
  </si>
  <si>
    <t>TABLENAME=UTBL_OBJ1000150|FIELDS=D_KA1,D_KA2|VALUES=3000547,3000043</t>
  </si>
  <si>
    <t>TABLENAME=UTBL_OBJ1000150|FIELDS=D_KA1,D_KA2|VALUES=3000547,3000045</t>
  </si>
  <si>
    <t>TABLENAME=UTBL_OBJ1000150|FIELDS=D_KA1,D_KA2|VALUES=3000547,3000046</t>
  </si>
  <si>
    <t>TABLENAME=UTBL_OBJ1000150|FIELDS=D_KA1,D_KA2|VALUES=3000547,3000024</t>
  </si>
  <si>
    <t>TABLENAME=UTBL_OBJ1000150|FIELDS=D_KA1,D_KA2|VALUES=3000582,3000041</t>
  </si>
  <si>
    <t>TABLENAME=UTBL_OBJ1000150|FIELDS=D_KA1,D_KA2|VALUES=3000582,3000042</t>
  </si>
  <si>
    <t>РП-А-1500</t>
  </si>
  <si>
    <t>TABLENAME=UTBL_OBJ1000150|FIELDS=D_KA1,D_KA2|VALUES=3000580,3000037</t>
  </si>
  <si>
    <t>TABLENAME=UTBL_OBJ1000150|FIELDS=D_KA1,D_KA2|VALUES=3000580,3000038</t>
  </si>
  <si>
    <t>TABLENAME=UTBL_OBJ1000150|FIELDS=D_KA1,D_KA2|VALUES=3000580,3000040</t>
  </si>
  <si>
    <t>РП-А-1400</t>
  </si>
  <si>
    <t>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</si>
  <si>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заключение внешнеэкономических соглашений субъекта Российской Федерации</t>
  </si>
  <si>
    <t>TABLENAME=UTBL_OBJ1000150|FIELDS=D_KA1,D_KA2|VALUES=3000521,3000034</t>
  </si>
  <si>
    <t>TABLENAME=UTBL_OBJ1000150|FIELDS=D_KA1,D_KA2|VALUES=3000478,3000024</t>
  </si>
  <si>
    <t>РС-А-1403</t>
  </si>
  <si>
    <t>TABLENAME=UTBL_OBJ1000150|FIELDS=D_KA1,D_KA2|VALUES=3000479,3000022</t>
  </si>
  <si>
    <t>TABLENAME=UTBL_OBJ1000150|FIELDS=D_KA1,D_KA2|VALUES=3000479,3000033</t>
  </si>
  <si>
    <t>TABLENAME=UTBL_OBJ1000150|FIELDS=D_KA1,D_KA2|VALUES=3000466,3000045</t>
  </si>
  <si>
    <t>TABLENAME=UTBL_OBJ1000150|FIELDS=D_KA1,D_KA2|VALUES=3000466,3000046</t>
  </si>
  <si>
    <t>TABLENAME=UTBL_OBJ1000150|FIELDS=D_KA1,D_KA2|VALUES=3000466,3000024</t>
  </si>
  <si>
    <t>РС-А-1000</t>
  </si>
  <si>
    <t>TABLENAME=UTBL_OBJ1000150|FIELDS=D_KA1,D_KA2|VALUES=3000073,3000022</t>
  </si>
  <si>
    <t>TABLENAME=UTBL_OBJ1000150|FIELDS=D_KA1,D_KA2|VALUES=3000569,3000038</t>
  </si>
  <si>
    <t>TABLENAME=UTBL_OBJ1000150|FIELDS=D_KA1,D_KA2|VALUES=3000588,3000036</t>
  </si>
  <si>
    <t>TABLENAME=UTBL_OBJ1000150|FIELDS=D_KA1,D_KA2|VALUES=3000588,3000037</t>
  </si>
  <si>
    <t>TABLENAME=UTBL_OBJ1000150|FIELDS=D_KA1,D_KA2|VALUES=3000519,3000037</t>
  </si>
  <si>
    <t>TABLENAME=UTBL_OBJ1000150|FIELDS=D_KA1,D_KA2|VALUES=3000519,3000038</t>
  </si>
  <si>
    <t>TABLENAME=UTBL_OBJ1000150|FIELDS=D_KA1,D_KA2|VALUES=3000519,3000040</t>
  </si>
  <si>
    <t>TABLENAME=UTBL_OBJ1000150|FIELDS=D_KA1,D_KA2|VALUES=3000519,3000041</t>
  </si>
  <si>
    <t>TABLENAME=UTBL_OBJ1000150|FIELDS=D_KA1,D_KA2|VALUES=3000519,3000042</t>
  </si>
  <si>
    <t>TABLENAME=UTBL_OBJ1000150|FIELDS=D_KA1,D_KA2|VALUES=3000519,3000043</t>
  </si>
  <si>
    <t>1.1.15.</t>
  </si>
  <si>
    <t>1.1.16.</t>
  </si>
  <si>
    <t>1.1.17.</t>
  </si>
  <si>
    <t>1.1.18.</t>
  </si>
  <si>
    <t>1.1.19.</t>
  </si>
  <si>
    <t>1.1.20.</t>
  </si>
  <si>
    <t>1.1.21.</t>
  </si>
  <si>
    <t>1.1.22.</t>
  </si>
  <si>
    <t>1.1.23.</t>
  </si>
  <si>
    <t>1.1.24.</t>
  </si>
  <si>
    <t>1.1.25.</t>
  </si>
  <si>
    <t>1.1.26.</t>
  </si>
  <si>
    <t>1.1.27.</t>
  </si>
  <si>
    <t>1.1.28.</t>
  </si>
  <si>
    <t>TABLENAME=UTBL_OBJ1000150|FIELDS=D_KA1,D_KA2|VALUES=3000477,3000034</t>
  </si>
  <si>
    <t>TABLENAME=UTBL_OBJ1000150|FIELDS=D_KA1,D_KA2|VALUES=3000477,3000035</t>
  </si>
  <si>
    <t>TABLENAME=UTBL_OBJ1000150|FIELDS=D_KA1,D_KA2|VALUES=3000477,3000036</t>
  </si>
  <si>
    <t>TABLENAME=UTBL_OBJ1000150|FIELDS=D_KA1,D_KA2|VALUES=3000069,3000042</t>
  </si>
  <si>
    <t>TABLENAME=UTBL_OBJ1000150|FIELDS=D_KA1,D_KA2|VALUES=3000069,3000043</t>
  </si>
  <si>
    <t>TABLENAME=UTBL_OBJ1000150|FIELDS=D_KA1,D_KA2|VALUES=3000068,3000022</t>
  </si>
  <si>
    <t>TABLENAME=UTBL_OBJ1000150|FIELDS=D_KA1,D_KA2|VALUES=3000068,3000033</t>
  </si>
  <si>
    <t>TABLENAME=UTBL_OBJ1000150|FIELDS=D_KA1,D_KA2|VALUES=3000068,3000034</t>
  </si>
  <si>
    <t>TABLENAME=UTBL_OBJ1000150|FIELDS=D_KA1,D_KA2|VALUES=3000068,3000035</t>
  </si>
  <si>
    <t>TABLENAME=UTBL_OBJ1000150|FIELDS=D_KA1,D_KA2|VALUES=3000068,3000036</t>
  </si>
  <si>
    <t>TABLENAME=UTBL_OBJ1000150|FIELDS=D_KA1,D_KA2|VALUES=3000068,3000037</t>
  </si>
  <si>
    <t>TABLENAME=UTBL_OBJ1000150|FIELDS=D_KA1,D_KA2|VALUES=3000068,3000038</t>
  </si>
  <si>
    <t>TABLENAME=UTBL_OBJ1000150|FIELDS=D_KA1,D_KA2|VALUES=3000584,3000036</t>
  </si>
  <si>
    <t>TABLENAME=UTBL_OBJ1000150|FIELDS=D_KA1,D_KA2|VALUES=3000584,3000037</t>
  </si>
  <si>
    <t>TABLENAME=UTBL_OBJ1000150|FIELDS=D_KA1,D_KA2|VALUES=3000584,3000038</t>
  </si>
  <si>
    <t>TABLENAME=UTBL_OBJ1000150|FIELDS=D_KA1,D_KA2|VALUES=3000584,3000040</t>
  </si>
  <si>
    <t>TABLENAME=UTBL_OBJ1000150|FIELDS=D_KA1,D_KA2|VALUES=3000584,3000041</t>
  </si>
  <si>
    <t>TABLENAME=UTBL_OBJ1000150|FIELDS=D_KA1,D_KA2|VALUES=3000073,3000043</t>
  </si>
  <si>
    <t>TABLENAME=UTBL_OBJ1000150|FIELDS=D_KA1,D_KA2|VALUES=3000574,3000033</t>
  </si>
  <si>
    <t>TABLENAME=UTBL_OBJ1000150|FIELDS=D_KA1,D_KA2|VALUES=3000574,3000034</t>
  </si>
  <si>
    <t>TABLENAME=UTBL_OBJ1000150|FIELDS=D_KA1,D_KA2|VALUES=3000574,3000035</t>
  </si>
  <si>
    <t>TABLENAME=UTBL_OBJ1000150|FIELDS=D_KA1,D_KA2|VALUES=3000574,3000036</t>
  </si>
  <si>
    <t>TABLENAME=UTBL_OBJ1000150|FIELDS=D_KA1,D_KA2|VALUES=3000574,3000037</t>
  </si>
  <si>
    <t>TABLENAME=UTBL_OBJ1000150|FIELDS=D_KA1,D_KA2|VALUES=3000574,3000038</t>
  </si>
  <si>
    <t>TABLENAME=UTBL_OBJ1000150|FIELDS=D_KA1,D_KA2|VALUES=3000574,3000040</t>
  </si>
  <si>
    <t>TABLENAME=UTBL_OBJ1000150|FIELDS=D_KA1,D_KA2|VALUES=3000574,3000041</t>
  </si>
  <si>
    <t>TABLENAME=UTBL_OBJ1000150|FIELDS=D_KA1,D_KA2|VALUES=3000574,3000042</t>
  </si>
  <si>
    <t>TABLENAME=UTBL_OBJ1000150|FIELDS=D_KA1,D_KA2|VALUES=3000574,3000043</t>
  </si>
  <si>
    <t>TABLENAME=UTBL_OBJ1000150|FIELDS=D_KA1,D_KA2|VALUES=3000574,3000045</t>
  </si>
  <si>
    <t>TABLENAME=UTBL_OBJ1000150|FIELDS=D_KA1,D_KA2|VALUES=3000574,3000046</t>
  </si>
  <si>
    <t>TABLENAME=UTBL_OBJ1000150|FIELDS=D_KA1,D_KA2|VALUES=3000574,3000024</t>
  </si>
  <si>
    <t>РС-А-6100</t>
  </si>
  <si>
    <t>TABLENAME=UTBL_OBJ1000150|FIELDS=D_KA1,D_KA2|VALUES=3000575,3000022</t>
  </si>
  <si>
    <t>TABLENAME=UTBL_OBJ1000150|FIELDS=D_KA1,D_KA2|VALUES=3000575,3000033</t>
  </si>
  <si>
    <t>TABLENAME=UTBL_OBJ1000150|FIELDS=D_KA1,D_KA2|VALUES=3000575,3000034</t>
  </si>
  <si>
    <t>TABLENAME=UTBL_OBJ1000150|FIELDS=D_KA1,D_KA2|VALUES=3000575,3000035</t>
  </si>
  <si>
    <t>TABLENAME=UTBL_OBJ1000150|FIELDS=D_KA1,D_KA2|VALUES=3000575,3000036</t>
  </si>
  <si>
    <t>TABLENAME=UTBL_OBJ1000150|FIELDS=D_KA1,D_KA2|VALUES=3000575,3000037</t>
  </si>
  <si>
    <t>TABLENAME=UTBL_OBJ1000150|FIELDS=D_KA1,D_KA2|VALUES=3000575,3000038</t>
  </si>
  <si>
    <t>TABLENAME=UTBL_OBJ1000150|FIELDS=D_KA1,D_KA2|VALUES=3000575,3000040</t>
  </si>
  <si>
    <t>TABLENAME=UTBL_OBJ1000150|FIELDS=D_KA1,D_KA2|VALUES=3000575,3000041</t>
  </si>
  <si>
    <t>TABLENAME=UTBL_OBJ1000150|FIELDS=D_KA1,D_KA2|VALUES=3000575,3000042</t>
  </si>
  <si>
    <t>TABLENAME=UTBL_OBJ1000150|FIELDS=D_KA1,D_KA2|VALUES=3000573,3000036</t>
  </si>
  <si>
    <t>TABLENAME=UTBL_OBJ1000150|FIELDS=D_KA1,D_KA2|VALUES=3000573,3000037</t>
  </si>
  <si>
    <t>TABLENAME=UTBL_OBJ1000150|FIELDS=D_KA1,D_KA2|VALUES=3000573,3000038</t>
  </si>
  <si>
    <t>TABLENAME=UTBL_OBJ1000150|FIELDS=D_KA1,D_KA2|VALUES=3000573,3000040</t>
  </si>
  <si>
    <t>TABLENAME=UTBL_OBJ1000150|FIELDS=D_KA1,D_KA2|VALUES=3000573,3000041</t>
  </si>
  <si>
    <t>TABLENAME=UTBL_OBJ1000150|FIELDS=D_KA1,D_KA2|VALUES=3000079,3000033</t>
  </si>
  <si>
    <t>TABLENAME=UTBL_OBJ1000150|FIELDS=D_KA1,D_KA2|VALUES=3000079,3000034</t>
  </si>
  <si>
    <t>TABLENAME=UTBL_OBJ1000150|FIELDS=D_KA1,D_KA2|VALUES=3000079,3000035</t>
  </si>
  <si>
    <t>TABLENAME=UTBL_OBJ1000150|FIELDS=D_KA1,D_KA2|VALUES=3000079,3000036</t>
  </si>
  <si>
    <t>TABLENAME=UTBL_OBJ1000150|FIELDS=D_KA1,D_KA2|VALUES=3000079,3000037</t>
  </si>
  <si>
    <t>TABLENAME=UTBL_OBJ1000150|FIELDS=D_KA1,D_KA2|VALUES=3000079,3000038</t>
  </si>
  <si>
    <t>TABLENAME=UTBL_OBJ1000150|FIELDS=D_KA1,D_KA2|VALUES=3000079,3000040</t>
  </si>
  <si>
    <t>TABLENAME=UTBL_OBJ1000150|FIELDS=D_KA1,D_KA2|VALUES=3000079,3000041</t>
  </si>
  <si>
    <t>TABLENAME=UTBL_OBJ1000150|FIELDS=D_KA1,D_KA2|VALUES=3000573,3000043</t>
  </si>
  <si>
    <t>TABLENAME=UTBL_OBJ1000150|FIELDS=D_KA1,D_KA2|VALUES=3000573,3000045</t>
  </si>
  <si>
    <t>TABLENAME=UTBL_OBJ1000150|FIELDS=D_KA1,D_KA2|VALUES=3000573,3000046</t>
  </si>
  <si>
    <t>TABLENAME=UTBL_OBJ1000150|FIELDS=D_KA1,D_KA2|VALUES=3000079,3000024</t>
  </si>
  <si>
    <t>TABLENAME=UTBL_OBJ1000150|FIELDS=D_KA1,D_KA2|VALUES=3000534,3000037</t>
  </si>
  <si>
    <t>TABLENAME=UTBL_OBJ1000150|FIELDS=D_KA1,D_KA2|VALUES=3000534,3000038</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</si>
  <si>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</si>
  <si>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</si>
  <si>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</si>
  <si>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</si>
  <si>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</si>
  <si>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</si>
  <si>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</si>
  <si>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</si>
  <si>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TABLENAME=UTBL_OBJ1000150|FIELDS=D_KA1,D_KA2|VALUES=3000478,3000038</t>
  </si>
  <si>
    <t>TABLENAME=UTBL_OBJ1000150|FIELDS=D_KA1,D_KA2|VALUES=3000478,3000040</t>
  </si>
  <si>
    <t>TABLENAME=UTBL_OBJ1000150|FIELDS=D_KA1,D_KA2|VALUES=3000478,3000041</t>
  </si>
  <si>
    <t>TABLENAME=UTBL_OBJ1000150|FIELDS=D_KA1,D_KA2|VALUES=3000478,3000042</t>
  </si>
  <si>
    <t>TABLENAME=UTBL_OBJ1000150|FIELDS=D_KA1,D_KA2|VALUES=3000478,3000043</t>
  </si>
  <si>
    <t>TABLENAME=UTBL_OBJ1000150|FIELDS=D_KA1,D_KA2|VALUES=3000478,3000045</t>
  </si>
  <si>
    <t>TABLENAME=UTBL_OBJ1000150|FIELDS=D_KA1,D_KA2|VALUES=3000478,3000046</t>
  </si>
  <si>
    <t xml:space="preserve">строительство и содержание автомобильных дорог и инженерных сооружений на иних в границах городских округов и поселений в рамках благоустройтства </t>
  </si>
  <si>
    <t>прочие мероприятия по благоустройству поселений</t>
  </si>
  <si>
    <t>Межбюджетные трансферты по соглашению на содержавние учреждений культуры</t>
  </si>
  <si>
    <t>TABLENAME=UTBL_OBJ1000150|FIELDS=D_KA1,D_KA2|VALUES=3000491,3000022</t>
  </si>
  <si>
    <t>TABLENAME=UTBL_OBJ1000150|FIELDS=D_KA1,D_KA2|VALUES=3000491,3000033</t>
  </si>
  <si>
    <t>TABLENAME=UTBL_OBJ1000150|FIELDS=D_KA1,D_KA2|VALUES=3000491,3000034</t>
  </si>
  <si>
    <t>TABLENAME=UTBL_OBJ1000150|FIELDS=D_KA1,D_KA2|VALUES=3000491,3000035</t>
  </si>
  <si>
    <t>TABLENAME=UTBL_OBJ1000150|FIELDS=D_KA1,D_KA2|VALUES=3000491,3000036</t>
  </si>
  <si>
    <t>TABLENAME=UTBL_OBJ1000150|FIELDS=D_KA1,D_KA2|VALUES=3000491,3000037</t>
  </si>
  <si>
    <t>TABLENAME=UTBL_OBJ1000150|FIELDS=D_KA1,D_KA2|VALUES=3000491,3000038</t>
  </si>
  <si>
    <t>TABLENAME=UTBL_OBJ1000150|FIELDS=D_KA1,D_KA2|VALUES=3000491,3000040</t>
  </si>
  <si>
    <t>TABLENAME=UTBL_OBJ1000150|FIELDS=D_KA1,D_KA2|VALUES=3000491,3000041</t>
  </si>
  <si>
    <t>TABLENAME=UTBL_OBJ1000150|FIELDS=D_KA1,D_KA2|VALUES=3000484,3000034</t>
  </si>
  <si>
    <t>TABLENAME=UTBL_OBJ1000150|FIELDS=D_KA1,D_KA2|VALUES=3000484,3000035</t>
  </si>
  <si>
    <t>TABLENAME=UTBL_OBJ1000150|FIELDS=D_KA1,D_KA2|VALUES=3000484,3000036</t>
  </si>
  <si>
    <t>TABLENAME=UTBL_OBJ1000150|FIELDS=D_KA1,D_KA2|VALUES=3000484,3000037</t>
  </si>
  <si>
    <t>TABLENAME=UTBL_OBJ1000150|FIELDS=D_KA1,D_KA2|VALUES=3000484,3000038</t>
  </si>
  <si>
    <t>материально-техническое и финансовое обеспечение оказания адвокатской помощи в труднодоступных и малонаселенных местностях, определение порядка предоставления компенсаций расходов адвокату, оказывающему бесплатную юридическую помощь гражданам Российской Федерации в порядке, установленном статьей 26 Федерального закона от 31 мая 2002 года N 63-ФЗ "Об адвокатской деятельности и адвокатуре в Российской Федерации"</t>
  </si>
  <si>
    <t>РС-А-3500</t>
  </si>
  <si>
    <t>TABLENAME=UTBL_OBJ1000150|FIELDS=D_KA1,D_KA2|VALUES=3000515,3000022</t>
  </si>
  <si>
    <t>TABLENAME=UTBL_OBJ1000150|FIELDS=D_KA1,D_KA2|VALUES=3000515,3000033</t>
  </si>
  <si>
    <t>TABLENAME=UTBL_OBJ1000150|FIELDS=D_KA1,D_KA2|VALUES=3000515,3000034</t>
  </si>
  <si>
    <t>TABLENAME=UTBL_OBJ1000150|FIELDS=D_KA1,D_KA2|VALUES=3000072,3000045</t>
  </si>
  <si>
    <t>TABLENAME=UTBL_OBJ1000150|FIELDS=D_KA1,D_KA2|VALUES=3000072,3000046</t>
  </si>
  <si>
    <t>TABLENAME=UTBL_OBJ1000150|FIELDS=D_KA1,D_KA2|VALUES=3000072,3000024</t>
  </si>
  <si>
    <t>РС-А-0901</t>
  </si>
  <si>
    <t>TABLENAME=UTBL_OBJ1000150|FIELDS=D_KA1,D_KA2|VALUES=3000465,3000022</t>
  </si>
  <si>
    <t>осуществление региональных и межмуниципальных программ и мероприятий по работе с детьми и молодежью</t>
  </si>
  <si>
    <t>осуществление государственного регионального контроля и надзора за использованием и охраной водных объектов, мониторинг водных объектов, резервирование источников питьевого водоснабжения, нормативно-правовое регулирование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</si>
  <si>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РС-А-1502</t>
  </si>
  <si>
    <t>РС-А-1503</t>
  </si>
  <si>
    <t>РС-А-1504</t>
  </si>
  <si>
    <t>РС-А-3302</t>
  </si>
  <si>
    <t>РС-А-3303</t>
  </si>
  <si>
    <t>РС-А-3304</t>
  </si>
  <si>
    <t>РС-А-4001</t>
  </si>
  <si>
    <t>РС-А-4002</t>
  </si>
  <si>
    <t>РС-А-4003</t>
  </si>
  <si>
    <t>РС-А-4004</t>
  </si>
  <si>
    <t>РС-А-4701</t>
  </si>
  <si>
    <t>РС-А-4702</t>
  </si>
  <si>
    <t>РС-А-5301</t>
  </si>
  <si>
    <t>РС-А-5302</t>
  </si>
  <si>
    <t>РС-А-5303</t>
  </si>
  <si>
    <t>РС-А-5304</t>
  </si>
  <si>
    <t>РС-А-5701</t>
  </si>
  <si>
    <t>РС-А-5702</t>
  </si>
  <si>
    <t>РС-А-5703</t>
  </si>
  <si>
    <t>РС-А-5704</t>
  </si>
  <si>
    <t>РС-А-7001</t>
  </si>
  <si>
    <t>РС-А-7002</t>
  </si>
  <si>
    <t>РС-А-7003</t>
  </si>
  <si>
    <t>РС-А-7004</t>
  </si>
  <si>
    <t>РС-А-6501</t>
  </si>
  <si>
    <t>РС-А-6502</t>
  </si>
  <si>
    <t>РС-А-6503</t>
  </si>
  <si>
    <t>РС-А-6504</t>
  </si>
  <si>
    <t>РС-А-7100</t>
  </si>
  <si>
    <t>поступление финансовых активов</t>
  </si>
  <si>
    <t>РС-А-5603</t>
  </si>
  <si>
    <t>РС-А-5604</t>
  </si>
  <si>
    <t>РС-А-6303</t>
  </si>
  <si>
    <t>РС-А-6304</t>
  </si>
  <si>
    <t>РС-А-6403</t>
  </si>
  <si>
    <t>РС-А-6404</t>
  </si>
  <si>
    <t>РС-А-2301</t>
  </si>
  <si>
    <t>РС-А-2302</t>
  </si>
  <si>
    <t>РС-А-2303</t>
  </si>
  <si>
    <t>РС-А-2304</t>
  </si>
  <si>
    <t>РС-А-2403</t>
  </si>
  <si>
    <t>РС-А-2404</t>
  </si>
  <si>
    <t>РС-А-2701</t>
  </si>
  <si>
    <t>РС-А-2702</t>
  </si>
  <si>
    <t>РС-А-2703</t>
  </si>
  <si>
    <t>РС-А-2704</t>
  </si>
  <si>
    <t>TABLENAME=UTBL_OBJ1000150|FIELDS=D_KA1,D_KA2|VALUES=3000576,3000040</t>
  </si>
  <si>
    <t>TABLENAME=UTBL_OBJ1000150|FIELDS=D_KA1,D_KA2|VALUES=3000492,3000045</t>
  </si>
  <si>
    <t>TABLENAME=UTBL_OBJ1000150|FIELDS=D_KA1,D_KA2|VALUES=3000492,3000046</t>
  </si>
  <si>
    <t>TABLENAME=UTBL_OBJ1000150|FIELDS=D_KA1,D_KA2|VALUES=3000492,3000024</t>
  </si>
  <si>
    <t>организация библиотечного обслуживания населения библиотеками субъекта Российской Федерации</t>
  </si>
  <si>
    <t>РС-А-2000</t>
  </si>
  <si>
    <t>TABLENAME=UTBL_OBJ1000150|FIELDS=D_KA1,D_KA2|VALUES=3000083,3000022</t>
  </si>
  <si>
    <t>TABLENAME=UTBL_OBJ1000150|FIELDS=D_KA1,D_KA2|VALUES=3000083,3000033</t>
  </si>
  <si>
    <t>TABLENAME=UTBL_OBJ1000150|FIELDS=D_KA1,D_KA2|VALUES=3000083,3000034</t>
  </si>
  <si>
    <t>TABLENAME=UTBL_OBJ1000150|FIELDS=D_KA1,D_KA2|VALUES=3000083,3000035</t>
  </si>
  <si>
    <t>TABLENAME=UTBL_OBJ1000150|FIELDS=D_KA1,D_KA2|VALUES=3000083,3000036</t>
  </si>
  <si>
    <t>TABLENAME=UTBL_OBJ1000150|FIELDS=D_KA1,D_KA2|VALUES=3000083,3000037</t>
  </si>
  <si>
    <t>TABLENAME=UTBL_OBJ1000150|FIELDS=D_KA1,D_KA2|VALUES=3000083,3000038</t>
  </si>
  <si>
    <t>TABLENAME=UTBL_OBJ1000150|FIELDS=D_KA1,D_KA2|VALUES=3000083,3000040</t>
  </si>
  <si>
    <t>TABLENAME=UTBL_OBJ1000150|FIELDS=D_KA1,D_KA2|VALUES=3000083,3000041</t>
  </si>
  <si>
    <t>TABLENAME=UTBL_OBJ1000150|FIELDS=D_KA1,D_KA2|VALUES=3000083,3000042</t>
  </si>
  <si>
    <t>TABLENAME=UTBL_OBJ1000150|FIELDS=D_KA1,D_KA2|VALUES=3000083,3000043</t>
  </si>
  <si>
    <t>TABLENAME=UTBL_OBJ1000150|FIELDS=D_KA1,D_KA2|VALUES=3000083,3000045</t>
  </si>
  <si>
    <t>TABLENAME=UTBL_OBJ1000150|FIELDS=D_KA1,D_KA2|VALUES=3000083,3000046</t>
  </si>
  <si>
    <t>TABLENAME=UTBL_OBJ1000150|FIELDS=D_KA1,D_KA2|VALUES=3000083,3000024</t>
  </si>
  <si>
    <t>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</si>
  <si>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РС-А-2100</t>
  </si>
  <si>
    <t>TABLENAME=UTBL_OBJ1000150|FIELDS=D_KA1,D_KA2|VALUES=3000084,3000022</t>
  </si>
  <si>
    <t>TABLENAME=UTBL_OBJ1000150|FIELDS=D_KA1,D_KA2|VALUES=3000084,3000033</t>
  </si>
  <si>
    <t>TABLENAME=UTBL_OBJ1000150|FIELDS=D_KA1,D_KA2|VALUES=3000640,3000041</t>
  </si>
  <si>
    <t>TABLENAME=UTBL_OBJ1000150|FIELDS=D_KA1,D_KA2|VALUES=3000640,3000042</t>
  </si>
  <si>
    <t>TABLENAME=UTBL_OBJ1000150|FIELDS=D_KA1,D_KA2|VALUES=3000640,3000043</t>
  </si>
  <si>
    <t>TABLENAME=UTBL_OBJ1000150|FIELDS=D_KA1,D_KA2|VALUES=3000640,3000045</t>
  </si>
  <si>
    <t>организация оказания медицинской помощи, предусмотренной законодательством субъекта Российской Федерации для определенных категорий граждан*</t>
  </si>
  <si>
    <t>РС-А-2600</t>
  </si>
  <si>
    <t>TABLENAME=UTBL_OBJ1000150|FIELDS=D_KA1,D_KA2|VALUES=3000089,3000022</t>
  </si>
  <si>
    <t>TABLENAME=UTBL_OBJ1000150|FIELDS=D_KA1,D_KA2|VALUES=3000089,3000033</t>
  </si>
  <si>
    <t>TABLENAME=UTBL_OBJ1000150|FIELDS=D_KA1,D_KA2|VALUES=3000089,3000034</t>
  </si>
  <si>
    <t>TABLENAME=UTBL_OBJ1000150|FIELDS=D_KA1,D_KA2|VALUES=3000089,3000035</t>
  </si>
  <si>
    <t>TABLENAME=UTBL_OBJ1000150|FIELDS=D_KA1,D_KA2|VALUES=3000089,3000036</t>
  </si>
  <si>
    <t>TABLENAME=UTBL_OBJ1000150|FIELDS=D_KA1,D_KA2|VALUES=3000089,3000037</t>
  </si>
  <si>
    <t>TABLENAME=UTBL_OBJ1000150|FIELDS=D_KA1,D_KA2|VALUES=3000089,3000038</t>
  </si>
  <si>
    <t>TABLENAME=UTBL_OBJ1000150|FIELDS=D_KA1,D_KA2|VALUES=3000089,3000040</t>
  </si>
  <si>
    <t>TABLENAME=UTBL_OBJ1000150|FIELDS=D_KA1,D_KA2|VALUES=3000089,3000041</t>
  </si>
  <si>
    <t>TABLENAME=UTBL_OBJ1000150|FIELDS=D_KA1,D_KA2|VALUES=3000559,3000034</t>
  </si>
  <si>
    <t>TABLENAME=UTBL_OBJ1000150|FIELDS=D_KA1,D_KA2|VALUES=3000559,3000035</t>
  </si>
  <si>
    <t>TABLENAME=UTBL_OBJ1000150|FIELDS=D_KA1,D_KA2|VALUES=3000559,3000036</t>
  </si>
  <si>
    <t>TABLENAME=UTBL_OBJ1000150|FIELDS=D_KA1,D_KA2|VALUES=3000559,3000037</t>
  </si>
  <si>
    <t>TABLENAME=UTBL_OBJ1000150|FIELDS=D_KA1,D_KA2|VALUES=3000559,3000038</t>
  </si>
  <si>
    <t>TABLENAME=UTBL_OBJ1000150|FIELDS=D_KA1,D_KA2|VALUES=3000559,3000040</t>
  </si>
  <si>
    <t>TABLENAME=UTBL_OBJ1000150|FIELDS=D_KA1,D_KA2|VALUES=3000559,3000041</t>
  </si>
  <si>
    <t>А.В.Енькова</t>
  </si>
  <si>
    <t>TABLENAME=UTBL_OBJ1000150|FIELDS=D_KA1,D_KA2|VALUES=3000082,3000040</t>
  </si>
  <si>
    <t>TABLENAME=UTBL_OBJ1000150|FIELDS=D_KA1,D_KA2|VALUES=3000082,3000041</t>
  </si>
  <si>
    <t>TABLENAME=UTBL_OBJ1000150|FIELDS=D_KA1,D_KA2|VALUES=3000082,3000042</t>
  </si>
  <si>
    <t>TABLENAME=UTBL_OBJ1000150|FIELDS=D_KA1,D_KA2|VALUES=3000082,3000043</t>
  </si>
  <si>
    <t>TABLENAME=UTBL_OBJ1000150|FIELDS=D_KA1,D_KA2|VALUES=3000082,3000045</t>
  </si>
  <si>
    <t>TABLENAME=UTBL_OBJ1000150|FIELDS=D_KA1,D_KA2|VALUES=3000082,3000046</t>
  </si>
  <si>
    <t>TABLENAME=UTBL_OBJ1000150|FIELDS=D_KA1,D_KA2|VALUES=3000082,3000024</t>
  </si>
  <si>
    <t>РС-А-1901</t>
  </si>
  <si>
    <t>TABLENAME=UTBL_OBJ1000150|FIELDS=D_KA1,D_KA2|VALUES=3000489,3000022</t>
  </si>
  <si>
    <t>РП-А-2100</t>
  </si>
  <si>
    <t>TABLENAME=UTBL_OBJ1000150|FIELDS=D_KA1,D_KA2|VALUES=3000468,3000041</t>
  </si>
  <si>
    <t>TABLENAME=UTBL_OBJ1000150|FIELDS=D_KA1,D_KA2|VALUES=3000468,3000042</t>
  </si>
  <si>
    <t>TABLENAME=UTBL_OBJ1000150|FIELDS=D_KA1,D_KA2|VALUES=3000576,3000024</t>
  </si>
  <si>
    <t>TABLENAME=UTBL_OBJ1000150|FIELDS=D_KA1,D_KA2|VALUES=3000577,3000022</t>
  </si>
  <si>
    <t>TABLENAME=UTBL_OBJ1000150|FIELDS=D_KA1,D_KA2|VALUES=3000577,3000033</t>
  </si>
  <si>
    <t>TABLENAME=UTBL_OBJ1000150|FIELDS=D_KA1,D_KA2|VALUES=3000577,3000034</t>
  </si>
  <si>
    <t>TABLENAME=UTBL_OBJ1000150|FIELDS=D_KA1,D_KA2|VALUES=3000577,3000035</t>
  </si>
  <si>
    <t>TABLENAME=UTBL_OBJ1000150|FIELDS=D_KA1,D_KA2|VALUES=3000577,3000036</t>
  </si>
  <si>
    <t>TABLENAME=UTBL_OBJ1000150|FIELDS=D_KA1,D_KA2|VALUES=3000640,3000033</t>
  </si>
  <si>
    <t>TABLENAME=UTBL_OBJ1000150|FIELDS=D_KA1,D_KA2|VALUES=3000640,3000034</t>
  </si>
  <si>
    <t>TABLENAME=UTBL_OBJ1000150|FIELDS=D_KA1,D_KA2|VALUES=3000640,3000035</t>
  </si>
  <si>
    <t>TABLENAME=UTBL_OBJ1000150|FIELDS=D_KA1,D_KA2|VALUES=3000640,3000036</t>
  </si>
  <si>
    <t>TABLENAME=UTBL_OBJ1000150|FIELDS=D_KA1,D_KA2|VALUES=3000640,3000037</t>
  </si>
  <si>
    <t>капитальный ремонт водопроводных сетей</t>
  </si>
  <si>
    <t>субсидии на обеспечение жильем детей-сирот, оставшихся без попечения родителей</t>
  </si>
  <si>
    <t>проектные работы по тепловодоснабжению</t>
  </si>
  <si>
    <t>2.1.2.</t>
  </si>
  <si>
    <t>2.1.3.</t>
  </si>
  <si>
    <t>2.1.4.</t>
  </si>
  <si>
    <t>2.1.5.</t>
  </si>
  <si>
    <t>2.1.6.</t>
  </si>
  <si>
    <t>TABLENAME=UTBL_OBJ1000150|FIELDS=D_KA1,D_KA2|VALUES=3000516,3000033</t>
  </si>
  <si>
    <t>TABLENAME=UTBL_OBJ1000150|FIELDS=D_KA1,D_KA2|VALUES=3000555,3000038</t>
  </si>
  <si>
    <t>TABLENAME=UTBL_OBJ1000150|FIELDS=D_KA1,D_KA2|VALUES=3000508,3000038</t>
  </si>
  <si>
    <t>TABLENAME=UTBL_OBJ1000150|FIELDS=D_KA1,D_KA2|VALUES=3000508,3000040</t>
  </si>
  <si>
    <t>TABLENAME=UTBL_OBJ1000150|FIELDS=D_KA1,D_KA2|VALUES=3000508,3000041</t>
  </si>
  <si>
    <t>TABLENAME=UTBL_OBJ1000150|FIELDS=D_KA1,D_KA2|VALUES=3000508,3000042</t>
  </si>
  <si>
    <t>TABLENAME=UTBL_OBJ1000150|FIELDS=D_KA1,D_KA2|VALUES=3000508,3000043</t>
  </si>
  <si>
    <t>поддержка региональных и местных национально-культурных автономий, поддержка изучения в образовательных учреждениях национальных языков и иных предметов этнокультурной направленности</t>
  </si>
  <si>
    <t>РС-А-2400</t>
  </si>
  <si>
    <t>TABLENAME=UTBL_OBJ1000150|FIELDS=D_KA1,D_KA2|VALUES=3000087,3000022</t>
  </si>
  <si>
    <t>TABLENAME=UTBL_OBJ1000150|FIELDS=D_KA1,D_KA2|VALUES=3000087,3000033</t>
  </si>
  <si>
    <t>TABLENAME=UTBL_OBJ1000150|FIELDS=D_KA1,D_KA2|VALUES=3000555,3000040</t>
  </si>
  <si>
    <t>TABLENAME=UTBL_OBJ1000150|FIELDS=D_KA1,D_KA2|VALUES=3000485,3000046</t>
  </si>
  <si>
    <t>TABLENAME=UTBL_OBJ1000150|FIELDS=D_KA1,D_KA2|VALUES=3000485,3000024</t>
  </si>
  <si>
    <t>TABLENAME=UTBL_OBJ1000150|FIELDS=D_KA1,D_KA2|VALUES=3000087,3000034</t>
  </si>
  <si>
    <t>TABLENAME=UTBL_OBJ1000150|FIELDS=D_KA1,D_KA2|VALUES=3000087,3000035</t>
  </si>
  <si>
    <t>TABLENAME=UTBL_OBJ1000150|FIELDS=D_KA1,D_KA2|VALUES=3000078,3000043</t>
  </si>
  <si>
    <t>TABLENAME=UTBL_OBJ1000150|FIELDS=D_KA1,D_KA2|VALUES=3000078,3000045</t>
  </si>
  <si>
    <t>TABLENAME=UTBL_OBJ1000150|FIELDS=D_KA1,D_KA2|VALUES=3000078,3000046</t>
  </si>
  <si>
    <t>TABLENAME=UTBL_OBJ1000150|FIELDS=D_KA1,D_KA2|VALUES=3000078,3000024</t>
  </si>
  <si>
    <t>РС-А-1501</t>
  </si>
  <si>
    <t>TABLENAME=UTBL_OBJ1000150|FIELDS=D_KA1,D_KA2|VALUES=3000582,3000037</t>
  </si>
  <si>
    <t>TABLENAME=UTBL_OBJ1000150|FIELDS=D_KA1,D_KA2|VALUES=3000582,3000038</t>
  </si>
  <si>
    <t>TABLENAME=UTBL_OBJ1000150|FIELDS=D_KA1,D_KA2|VALUES=3000582,3000040</t>
  </si>
  <si>
    <t>0908</t>
  </si>
  <si>
    <t>0603</t>
  </si>
  <si>
    <t>TABLENAME=UTBL_OBJ1000150|FIELDS=D_KA1,D_KA2|VALUES=3000571,3000040</t>
  </si>
  <si>
    <t>TABLENAME=UTBL_OBJ1000150|FIELDS=D_KA1,D_KA2|VALUES=3000571,3000041</t>
  </si>
  <si>
    <t>TABLENAME=UTBL_OBJ1000150|FIELDS=D_KA1,D_KA2|VALUES=3000571,3000042</t>
  </si>
  <si>
    <t>TABLENAME=UTBL_OBJ1000150|FIELDS=D_KA1,D_KA2|VALUES=3000571,3000043</t>
  </si>
  <si>
    <t>TABLENAME=UTBL_OBJ1000150|FIELDS=D_KA1,D_KA2|VALUES=3000571,3000045</t>
  </si>
  <si>
    <t>TABLENAME=UTBL_OBJ1000150|FIELDS=D_KA1,D_KA2|VALUES=3000571,3000046</t>
  </si>
  <si>
    <t>TABLENAME=UTBL_OBJ1000150|FIELDS=D_KA1,D_KA2|VALUES=3000571,3000024</t>
  </si>
  <si>
    <t>TABLENAME=UTBL_OBJ1000150|FIELDS=D_KA1,D_KA2|VALUES=3000572,3000022</t>
  </si>
  <si>
    <t>TABLENAME=UTBL_OBJ1000150|FIELDS=D_KA1,D_KA2|VALUES=3000572,3000033</t>
  </si>
  <si>
    <t>TABLENAME=UTBL_OBJ1000150|FIELDS=D_KA1,D_KA2|VALUES=3000572,3000034</t>
  </si>
  <si>
    <t>TABLENAME=UTBL_OBJ1000150|FIELDS=D_KA1,D_KA2|VALUES=3000572,3000035</t>
  </si>
  <si>
    <t>TABLENAME=UTBL_OBJ1000150|FIELDS=D_KA1,D_KA2|VALUES=3000572,3000036</t>
  </si>
  <si>
    <t>TABLENAME=UTBL_OBJ1000150|FIELDS=D_KA1,D_KA2|VALUES=3000572,3000037</t>
  </si>
  <si>
    <t>TABLENAME=UTBL_OBJ1000150|FIELDS=D_KA1,D_KA2|VALUES=3000572,3000038</t>
  </si>
  <si>
    <t>TABLENAME=UTBL_OBJ1000150|FIELDS=D_KA1,D_KA2|VALUES=3000572,3000040</t>
  </si>
  <si>
    <t>TABLENAME=UTBL_OBJ1000150|FIELDS=D_KA1,D_KA2|VALUES=3000572,3000041</t>
  </si>
  <si>
    <t>TABLENAME=UTBL_OBJ1000150|FIELDS=D_KA1,D_KA2|VALUES=3000572,3000042</t>
  </si>
  <si>
    <t>TABLENAME=UTBL_OBJ1000150|FIELDS=D_KA1,D_KA2|VALUES=3000572,3000043</t>
  </si>
  <si>
    <t>TABLENAME=UTBL_OBJ1000150|FIELDS=D_KA1,D_KA2|VALUES=3000572,3000045</t>
  </si>
  <si>
    <t>TABLENAME=UTBL_OBJ1000150|FIELDS=D_KA1,D_KA2|VALUES=3000572,3000046</t>
  </si>
  <si>
    <t>TABLENAME=UTBL_OBJ1000150|FIELDS=D_KA1,D_KA2|VALUES=3000572,3000024</t>
  </si>
  <si>
    <t>TABLENAME=UTBL_OBJ1000150|FIELDS=D_KA1,D_KA2|VALUES=3000573,3000022</t>
  </si>
  <si>
    <t>TABLENAME=UTBL_OBJ1000150|FIELDS=D_KA1,D_KA2|VALUES=3000573,3000033</t>
  </si>
  <si>
    <t>TABLENAME=UTBL_OBJ1000150|FIELDS=D_KA1,D_KA2|VALUES=3000573,3000034</t>
  </si>
  <si>
    <t>TABLENAME=UTBL_OBJ1000150|FIELDS=D_KA1,D_KA2|VALUES=3000573,3000035</t>
  </si>
  <si>
    <t>TABLENAME=UTBL_OBJ1000150|FIELDS=D_KA1,D_KA2|VALUES=3000555,3000034</t>
  </si>
  <si>
    <t>TABLENAME=UTBL_OBJ1000150|FIELDS=D_KA1,D_KA2|VALUES=3000555,3000035</t>
  </si>
  <si>
    <t>TABLENAME=UTBL_OBJ1000150|FIELDS=D_KA1,D_KA2|VALUES=3000555,3000036</t>
  </si>
  <si>
    <t>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образовательных учреждениях, находящихся в соответствии с федеральным законом в ведении субъекта Российской Федерации</t>
  </si>
  <si>
    <t>РС-А-1600</t>
  </si>
  <si>
    <t>TABLENAME=UTBL_OBJ1000150|FIELDS=D_KA1,D_KA2|VALUES=3000079,3000022</t>
  </si>
  <si>
    <t>TABLENAME=UTBL_OBJ1000150|FIELDS=D_KA1,D_KA2|VALUES=3000079,3000042</t>
  </si>
  <si>
    <t>TABLENAME=UTBL_OBJ1000150|FIELDS=D_KA1,D_KA2|VALUES=3000079,3000043</t>
  </si>
  <si>
    <t>TABLENAME=UTBL_OBJ1000150|FIELDS=D_KA1,D_KA2|VALUES=3000079,3000045</t>
  </si>
  <si>
    <t>TABLENAME=UTBL_OBJ1000150|FIELDS=D_KA1,D_KA2|VALUES=3000079,3000046</t>
  </si>
  <si>
    <t>РМ-А-1600</t>
  </si>
  <si>
    <t>TABLENAME=UTBL_OBJ1000150|FIELDS=D_KA1,D_KA2|VALUES=3000475,3000036</t>
  </si>
  <si>
    <t>TABLENAME=UTBL_OBJ1000150|FIELDS=D_KA1,D_KA2|VALUES=3000081,3000035</t>
  </si>
  <si>
    <t>TABLENAME=UTBL_OBJ1000150|FIELDS=D_KA1,D_KA2|VALUES=3000081,3000036</t>
  </si>
  <si>
    <t>TABLENAME=UTBL_OBJ1000150|FIELDS=D_KA1,D_KA2|VALUES=3000081,3000037</t>
  </si>
  <si>
    <t>TABLENAME=UTBL_OBJ1000150|FIELDS=D_KA1,D_KA2|VALUES=3000081,3000038</t>
  </si>
  <si>
    <t>TABLENAME=UTBL_OBJ1000150|FIELDS=D_KA1,D_KA2|VALUES=3000081,3000040</t>
  </si>
  <si>
    <t>TABLENAME=UTBL_OBJ1000150|FIELDS=D_KA1,D_KA2|VALUES=3000081,3000041</t>
  </si>
  <si>
    <t>TABLENAME=UTBL_OBJ1000150|FIELDS=D_KA1,D_KA2|VALUES=3000081,3000042</t>
  </si>
  <si>
    <t>TABLENAME=UTBL_OBJ1000150|FIELDS=D_KA1,D_KA2|VALUES=3000081,3000043</t>
  </si>
  <si>
    <t xml:space="preserve">Прочие безвозмездные поступления на инвестиции </t>
  </si>
  <si>
    <t>TABLENAME=UTBL_OBJ1000150|FIELDS=D_KA1,D_KA2|VALUES=3000089,3000045</t>
  </si>
  <si>
    <t>TABLENAME=UTBL_OBJ1000150|FIELDS=D_KA1,D_KA2|VALUES=3000089,3000046</t>
  </si>
  <si>
    <t>TABLENAME=UTBL_OBJ1000150|FIELDS=D_KA1,D_KA2|VALUES=3000089,3000024</t>
  </si>
  <si>
    <t>организация обеспечения донорской кровью и ее компонентами организаций здравоохранения, находящихся в ведении субъекта Российской Федерации, и муниципальных организаций здравоохранения*</t>
  </si>
  <si>
    <t>РС-А-2700</t>
  </si>
  <si>
    <t>РМ-А- 4200</t>
  </si>
  <si>
    <t>0901</t>
  </si>
  <si>
    <t>2.1.43</t>
  </si>
  <si>
    <t>РМ-А- 4300</t>
  </si>
  <si>
    <t>амбулаторная помощь (больницы, клиники, госпитали, медико-санитарные части)</t>
  </si>
  <si>
    <t>медицинская помощь в дневных стационарах всех типов</t>
  </si>
  <si>
    <t>0903</t>
  </si>
  <si>
    <t>TABLENAME=UTBL_OBJ1000150|FIELDS=D_KA1,D_KA2|VALUES=3000091,3000037</t>
  </si>
  <si>
    <t>TABLENAME=UTBL_OBJ1000150|FIELDS=D_KA1,D_KA2|VALUES=3000091,3000038</t>
  </si>
  <si>
    <t>TABLENAME=UTBL_OBJ1000150|FIELDS=D_KA1,D_KA2|VALUES=3000091,3000040</t>
  </si>
  <si>
    <t>TABLENAME=UTBL_OBJ1000150|FIELDS=D_KA1,D_KA2|VALUES=3000091,3000041</t>
  </si>
  <si>
    <t>TABLENAME=UTBL_OBJ1000150|FIELDS=D_KA1,D_KA2|VALUES=3000091,3000042</t>
  </si>
  <si>
    <t>TABLENAME=UTBL_OBJ1000150|FIELDS=D_KA1,D_KA2|VALUES=3000091,3000043</t>
  </si>
  <si>
    <t>TABLENAME=UTBL_OBJ1000150|FIELDS=D_KA1,D_KA2|VALUES=3000091,3000045</t>
  </si>
  <si>
    <t>TABLENAME=UTBL_OBJ1000150|FIELDS=D_KA1,D_KA2|VALUES=3000091,3000046</t>
  </si>
  <si>
    <t>TABLENAME=UTBL_OBJ1000150|FIELDS=D_KA1,D_KA2|VALUES=3000091,3000024</t>
  </si>
  <si>
    <t>организация оказания специализированной (санитарно-авиационной) скорой медицинской помощи</t>
  </si>
  <si>
    <t>РС-А-2900</t>
  </si>
  <si>
    <t>TABLENAME=UTBL_OBJ1000150|FIELDS=D_KA1,D_KA2|VALUES=3000092,3000022</t>
  </si>
  <si>
    <t>TABLENAME=UTBL_OBJ1000150|FIELDS=D_KA1,D_KA2|VALUES=3000092,3000033</t>
  </si>
  <si>
    <t>TABLENAME=UTBL_OBJ1000150|FIELDS=D_KA1,D_KA2|VALUES=3000092,3000034</t>
  </si>
  <si>
    <t>TABLENAME=UTBL_OBJ1000150|FIELDS=D_KA1,D_KA2|VALUES=3000092,3000035</t>
  </si>
  <si>
    <t>TABLENAME=UTBL_OBJ1000150|FIELDS=D_KA1,D_KA2|VALUES=3000092,3000036</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</si>
  <si>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</si>
  <si>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</si>
  <si>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</si>
  <si>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</si>
  <si>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</si>
  <si>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</si>
  <si>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</si>
  <si>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</si>
  <si>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деятельности добровольных формирований населения по охране общественного порядка*</t>
  </si>
  <si>
    <t>организация сбора и вывоза бытовых отходов и мусора</t>
  </si>
  <si>
    <t>формирование архивных фондов поселения</t>
  </si>
  <si>
    <t>оказание содействия в установлении в соответствии с федеральным законом опеки и попечительства над нуждающимися в этом жителями поселения**</t>
  </si>
  <si>
    <t>организация предоставления начального, среднего и дополнительного профессионального образования (за исключением образования, получаемого в федеральных образовательных учреждениях, перечень которых утверждается Правительством Российской Федерации)</t>
  </si>
  <si>
    <t>РС-А-1700</t>
  </si>
  <si>
    <t>TABLENAME=UTBL_OBJ1000150|FIELDS=D_KA1,D_KA2|VALUES=3000080,3000022</t>
  </si>
  <si>
    <t>0409</t>
  </si>
  <si>
    <t xml:space="preserve">0503      </t>
  </si>
  <si>
    <t>0503</t>
  </si>
  <si>
    <t>0203</t>
  </si>
  <si>
    <t>0904</t>
  </si>
  <si>
    <t>опека и попечительство</t>
  </si>
  <si>
    <t>0412</t>
  </si>
  <si>
    <t>1103</t>
  </si>
  <si>
    <t>0114</t>
  </si>
  <si>
    <t>По расчету и предоставлению дотаций поселению</t>
  </si>
  <si>
    <t>TABLENAME=UTBL_OBJ1000150|FIELDS=D_KA1,D_KA2|VALUES=3000532,3000042</t>
  </si>
  <si>
    <t>TABLENAME=UTBL_OBJ1000150|FIELDS=D_KA1,D_KA2|VALUES=3000532,3000043</t>
  </si>
  <si>
    <t>TABLENAME=UTBL_OBJ1000150|FIELDS=D_KA1,D_KA2|VALUES=3000560,3000042</t>
  </si>
  <si>
    <t>TABLENAME=UTBL_OBJ1000150|FIELDS=D_KA1,D_KA2|VALUES=3000560,3000043</t>
  </si>
  <si>
    <t>TABLENAME=UTBL_OBJ1000150|FIELDS=D_KA1,D_KA2|VALUES=3000560,3000045</t>
  </si>
  <si>
    <t>TABLENAME=UTBL_OBJ1000150|FIELDS=D_KA1,D_KA2|VALUES=3000560,3000046</t>
  </si>
  <si>
    <t>TABLENAME=UTBL_OBJ1000150|FIELDS=D_KA1,D_KA2|VALUES=3000073,3000042</t>
  </si>
  <si>
    <t>TABLENAME=UTBL_OBJ1000150|FIELDS=D_KA1,D_KA2|VALUES=3000590,3000033</t>
  </si>
  <si>
    <t>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</si>
  <si>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РС-А-0300</t>
  </si>
  <si>
    <t>TABLENAME=UTBL_OBJ1000150|FIELDS=D_KA1,D_KA2|VALUES=3000066,3000022</t>
  </si>
  <si>
    <t>TABLENAME=UTBL_OBJ1000150|FIELDS=D_KA1,D_KA2|VALUES=3000066,3000033</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</si>
  <si>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</si>
  <si>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TABLENAME=UTBL_OBJ1000150|FIELDS=D_KA1,D_KA2|VALUES=3000592,3000043</t>
  </si>
  <si>
    <t>TABLENAME=UTBL_OBJ1000150|FIELDS=D_KA1,D_KA2|VALUES=3000592,3000045</t>
  </si>
  <si>
    <t>TABLENAME=UTBL_OBJ1000150|FIELDS=D_KA1,D_KA2|VALUES=3000592,3000046</t>
  </si>
  <si>
    <t>TABLENAME=UTBL_OBJ1000150|FIELDS=D_KA1,D_KA2|VALUES=3000592,3000024</t>
  </si>
  <si>
    <t>РС-А-6902</t>
  </si>
  <si>
    <t>TABLENAME=UTBL_OBJ1000150|FIELDS=D_KA1,D_KA2|VALUES=3000593,3000022</t>
  </si>
  <si>
    <t>TABLENAME=UTBL_OBJ1000150|FIELDS=D_KA1,D_KA2|VALUES=3000593,3000033</t>
  </si>
  <si>
    <t>TABLENAME=UTBL_OBJ1000150|FIELDS=D_KA1,D_KA2|VALUES=3000518,3000022</t>
  </si>
  <si>
    <t>TABLENAME=UTBL_OBJ1000150|FIELDS=D_KA1,D_KA2|VALUES=3000518,3000033</t>
  </si>
  <si>
    <t>TABLENAME=UTBL_OBJ1000150|FIELDS=D_KA1,D_KA2|VALUES=3000518,3000034</t>
  </si>
  <si>
    <t>TABLENAME=UTBL_OBJ1000150|FIELDS=D_KA1,D_KA2|VALUES=3000518,3000035</t>
  </si>
  <si>
    <t>TABLENAME=UTBL_OBJ1000150|FIELDS=D_KA1,D_KA2|VALUES=3000518,3000036</t>
  </si>
  <si>
    <t>TABLENAME=UTBL_OBJ1000150|FIELDS=D_KA1,D_KA2|VALUES=3000518,3000037</t>
  </si>
  <si>
    <t>TABLENAME=UTBL_OBJ1000150|FIELDS=D_KA1,D_KA2|VALUES=3000518,3000038</t>
  </si>
  <si>
    <t>TABLENAME=UTBL_OBJ1000150|FIELDS=D_KA1,D_KA2|VALUES=3000517,3000033</t>
  </si>
  <si>
    <t>TABLENAME=UTBL_OBJ1000150|FIELDS=D_KA1,D_KA2|VALUES=3000517,3000034</t>
  </si>
  <si>
    <t>TABLENAME=UTBL_OBJ1000150|FIELDS=D_KA1,D_KA2|VALUES=3000554,3000037</t>
  </si>
  <si>
    <t>TABLENAME=UTBL_OBJ1000150|FIELDS=D_KA1,D_KA2|VALUES=3000554,3000038</t>
  </si>
  <si>
    <t>TABLENAME=UTBL_OBJ1000150|FIELDS=D_KA1,D_KA2|VALUES=3000554,3000040</t>
  </si>
  <si>
    <t>TABLENAME=UTBL_OBJ1000150|FIELDS=D_KA1,D_KA2|VALUES=3000554,3000041</t>
  </si>
  <si>
    <t>TABLENAME=UTBL_OBJ1000150|FIELDS=D_KA1,D_KA2|VALUES=3000554,3000042</t>
  </si>
  <si>
    <t>TABLENAME=UTBL_OBJ1000150|FIELDS=D_KA1,D_KA2|VALUES=3000554,3000043</t>
  </si>
  <si>
    <t>TABLENAME=UTBL_OBJ1000150|FIELDS=D_KA1,D_KA2|VALUES=3000554,3000045</t>
  </si>
  <si>
    <t>TABLENAME=UTBL_OBJ1000150|FIELDS=D_KA1,D_KA2|VALUES=3000554,3000046</t>
  </si>
  <si>
    <t>TABLENAME=UTBL_OBJ1000150|FIELDS=D_KA1,D_KA2|VALUES=3000090,3000022</t>
  </si>
  <si>
    <t>TABLENAME=UTBL_OBJ1000150|FIELDS=D_KA1,D_KA2|VALUES=3000090,3000033</t>
  </si>
  <si>
    <t>TABLENAME=UTBL_OBJ1000150|FIELDS=D_KA1,D_KA2|VALUES=3000556,3000038</t>
  </si>
  <si>
    <t>TABLENAME=UTBL_OBJ1000150|FIELDS=D_KA1,D_KA2|VALUES=3000556,3000040</t>
  </si>
  <si>
    <t>TABLENAME=UTBL_OBJ1000150|FIELDS=D_KA1,D_KA2|VALUES=3000556,3000041</t>
  </si>
  <si>
    <t>TABLENAME=UTBL_OBJ1000150|FIELDS=D_KA1,D_KA2|VALUES=3000556,3000042</t>
  </si>
  <si>
    <t>TABLENAME=UTBL_OBJ1000150|FIELDS=D_KA1,D_KA2|VALUES=3000556,3000043</t>
  </si>
  <si>
    <t>TABLENAME=UTBL_OBJ1000150|FIELDS=D_KA1,D_KA2|VALUES=3000556,3000045</t>
  </si>
  <si>
    <t>TABLENAME=UTBL_OBJ1000150|FIELDS=D_KA1,D_KA2|VALUES=3000556,3000046</t>
  </si>
  <si>
    <t>TABLENAME=UTBL_OBJ1000150|FIELDS=D_KA1,D_KA2|VALUES=3000504,3000045</t>
  </si>
  <si>
    <t>TABLENAME=UTBL_OBJ1000150|FIELDS=D_KA1,D_KA2|VALUES=3000504,3000046</t>
  </si>
  <si>
    <t>TABLENAME=UTBL_OBJ1000150|FIELDS=D_KA1,D_KA2|VALUES=3000504,3000024</t>
  </si>
  <si>
    <t>РС-А-3102</t>
  </si>
  <si>
    <t>TABLENAME=UTBL_OBJ1000150|FIELDS=D_KA1,D_KA2|VALUES=3000505,3000022</t>
  </si>
  <si>
    <t>TABLENAME=UTBL_OBJ1000150|FIELDS=D_KA1,D_KA2|VALUES=3000505,3000033</t>
  </si>
  <si>
    <t>TABLENAME=UTBL_OBJ1000150|FIELDS=D_KA1,D_KA2|VALUES=3000505,3000034</t>
  </si>
  <si>
    <t>TABLENAME=UTBL_OBJ1000150|FIELDS=D_KA1,D_KA2|VALUES=3000505,3000035</t>
  </si>
  <si>
    <t>TABLENAME=UTBL_OBJ1000150|FIELDS=D_KA1,D_KA2|VALUES=3000505,3000036</t>
  </si>
  <si>
    <t>TABLENAME=UTBL_OBJ1000150|FIELDS=D_KA1,D_KA2|VALUES=3000505,3000037</t>
  </si>
  <si>
    <t>TABLENAME=UTBL_OBJ1000150|FIELDS=D_KA1,D_KA2|VALUES=3000505,3000038</t>
  </si>
  <si>
    <t>TABLENAME=UTBL_OBJ1000150|FIELDS=D_KA1,D_KA2|VALUES=3000505,3000040</t>
  </si>
  <si>
    <t>Субсидии на обеспечение жильем молодых семей</t>
  </si>
  <si>
    <t>Субсидии на обеспечение жильем молодых семей и молодых специалистов, проживающих и работающих в сельской местности</t>
  </si>
  <si>
    <t>TABLENAME=UTBL_OBJ1000150|FIELDS=D_KA1,D_KA2|VALUES=3000569,3000046</t>
  </si>
  <si>
    <t>TABLENAME=UTBL_OBJ1000150|FIELDS=D_KA1,D_KA2|VALUES=3000555,3000042</t>
  </si>
  <si>
    <t>TABLENAME=UTBL_OBJ1000150|FIELDS=D_KA1,D_KA2|VALUES=3000555,3000043</t>
  </si>
  <si>
    <t>TABLENAME=UTBL_OBJ1000150|FIELDS=D_KA1,D_KA2|VALUES=3000555,3000045</t>
  </si>
  <si>
    <t>TABLENAME=UTBL_OBJ1000150|FIELDS=D_KA1,D_KA2|VALUES=3000555,3000046</t>
  </si>
  <si>
    <t>TABLENAME=UTBL_OBJ1000150|FIELDS=D_KA1,D_KA2|VALUES=3000555,3000024</t>
  </si>
  <si>
    <t>РС-А-5300</t>
  </si>
  <si>
    <t>TABLENAME=UTBL_OBJ1000150|FIELDS=D_KA1,D_KA2|VALUES=3000556,3000022</t>
  </si>
  <si>
    <t>TABLENAME=UTBL_OBJ1000150|FIELDS=D_KA1,D_KA2|VALUES=3000556,3000033</t>
  </si>
  <si>
    <t>TABLENAME=UTBL_OBJ1000150|FIELDS=D_KA1,D_KA2|VALUES=3000556,3000034</t>
  </si>
  <si>
    <t>TABLENAME=UTBL_OBJ1000150|FIELDS=D_KA1,D_KA2|VALUES=3000517,3000041</t>
  </si>
  <si>
    <t>TABLENAME=UTBL_OBJ1000150|FIELDS=D_KA1,D_KA2|VALUES=3000517,3000042</t>
  </si>
  <si>
    <t>TABLENAME=UTBL_OBJ1000150|FIELDS=D_KA1,D_KA2|VALUES=3000517,3000043</t>
  </si>
  <si>
    <t>TABLENAME=UTBL_OBJ1000150|FIELDS=D_KA1,D_KA2|VALUES=3000517,3000045</t>
  </si>
  <si>
    <t>TABLENAME=UTBL_OBJ1000150|FIELDS=D_KA1,D_KA2|VALUES=3000517,3000046</t>
  </si>
  <si>
    <t>TABLENAME=UTBL_OBJ1000150|FIELDS=D_KA1,D_KA2|VALUES=3000465,3000033</t>
  </si>
  <si>
    <t>TABLENAME=UTBL_OBJ1000150|FIELDS=D_KA1,D_KA2|VALUES=3000465,3000034</t>
  </si>
  <si>
    <t>TABLENAME=UTBL_OBJ1000150|FIELDS=D_KA1,D_KA2|VALUES=3000465,3000035</t>
  </si>
  <si>
    <t>TABLENAME=UTBL_OBJ1000150|FIELDS=D_KA1,D_KA2|VALUES=3000465,3000036</t>
  </si>
  <si>
    <t>TABLENAME=UTBL_OBJ1000150|FIELDS=D_KA1,D_KA2|VALUES=3000465,3000037</t>
  </si>
  <si>
    <t>TABLENAME=UTBL_OBJ1000150|FIELDS=D_KA1,D_KA2|VALUES=3000465,3000038</t>
  </si>
  <si>
    <t>TABLENAME=UTBL_OBJ1000150|FIELDS=D_KA1,D_KA2|VALUES=3000465,3000040</t>
  </si>
  <si>
    <t>TABLENAME=UTBL_OBJ1000150|FIELDS=D_KA1,D_KA2|VALUES=3000465,3000041</t>
  </si>
  <si>
    <t>TABLENAME=UTBL_OBJ1000150|FIELDS=D_KA1,D_KA2|VALUES=3000465,3000042</t>
  </si>
  <si>
    <t>TABLENAME=UTBL_OBJ1000150|FIELDS=D_KA1,D_KA2|VALUES=3000507,3000022</t>
  </si>
  <si>
    <t>TABLENAME=UTBL_OBJ1000150|FIELDS=D_KA1,D_KA2|VALUES=3000507,3000033</t>
  </si>
  <si>
    <t>TABLENAME=UTBL_OBJ1000150|FIELDS=D_KA1,D_KA2|VALUES=3000507,3000034</t>
  </si>
  <si>
    <t>TABLENAME=UTBL_OBJ1000150|FIELDS=D_KA1,D_KA2|VALUES=3000507,3000035</t>
  </si>
  <si>
    <t>TABLENAME=UTBL_OBJ1000150|FIELDS=D_KA1,D_KA2|VALUES=3000507,3000036</t>
  </si>
  <si>
    <t>TABLENAME=UTBL_OBJ1000150|FIELDS=D_KA1,D_KA2|VALUES=3000507,3000037</t>
  </si>
  <si>
    <t>TABLENAME=UTBL_OBJ1000150|FIELDS=D_KA1,D_KA2|VALUES=3000507,3000038</t>
  </si>
  <si>
    <t>TABLENAME=UTBL_OBJ1000150|FIELDS=D_KA1,D_KA2|VALUES=3000507,3000040</t>
  </si>
  <si>
    <t>TABLENAME=UTBL_OBJ1000150|FIELDS=D_KA1,D_KA2|VALUES=3000507,3000041</t>
  </si>
  <si>
    <t>TABLENAME=UTBL_OBJ1000150|FIELDS=D_KA1,D_KA2|VALUES=3000507,3000042</t>
  </si>
  <si>
    <t>TABLENAME=UTBL_OBJ1000150|FIELDS=D_KA1,D_KA2|VALUES=3000507,3000043</t>
  </si>
  <si>
    <t>TABLENAME=UTBL_OBJ1000150|FIELDS=D_KA1,D_KA2|VALUES=3000507,3000045</t>
  </si>
  <si>
    <t>TABLENAME=UTBL_OBJ1000150|FIELDS=D_KA1,D_KA2|VALUES=3000507,3000046</t>
  </si>
  <si>
    <t>TABLENAME=UTBL_OBJ1000150|FIELDS=D_KA1,D_KA2|VALUES=3000507,3000024</t>
  </si>
  <si>
    <t>РС-А-3202</t>
  </si>
  <si>
    <t>TABLENAME=UTBL_OBJ1000150|FIELDS=D_KA1,D_KA2|VALUES=3000508,3000022</t>
  </si>
  <si>
    <t>TABLENAME=UTBL_OBJ1000150|FIELDS=D_KA1,D_KA2|VALUES=3000508,3000033</t>
  </si>
  <si>
    <t>TABLENAME=UTBL_OBJ1000150|FIELDS=D_KA1,D_KA2|VALUES=3000508,3000034</t>
  </si>
  <si>
    <t>TABLENAME=UTBL_OBJ1000150|FIELDS=D_KA1,D_KA2|VALUES=3000582,3000043</t>
  </si>
  <si>
    <t>TABLENAME=UTBL_OBJ1000150|FIELDS=D_KA1,D_KA2|VALUES=3000582,3000045</t>
  </si>
  <si>
    <t>TABLENAME=UTBL_OBJ1000150|FIELDS=D_KA1,D_KA2|VALUES=3000582,3000046</t>
  </si>
  <si>
    <t>TABLENAME=UTBL_OBJ1000150|FIELDS=D_KA1,D_KA2|VALUES=3000582,3000024</t>
  </si>
  <si>
    <t>РС-А-6401</t>
  </si>
  <si>
    <t>TABLENAME=UTBL_OBJ1000150|FIELDS=D_KA1,D_KA2|VALUES=3000583,3000022</t>
  </si>
  <si>
    <t>TABLENAME=UTBL_OBJ1000150|FIELDS=D_KA1,D_KA2|VALUES=3000583,3000033</t>
  </si>
  <si>
    <t>TABLENAME=UTBL_OBJ1000150|FIELDS=D_KA1,D_KA2|VALUES=3000082,3000036</t>
  </si>
  <si>
    <t>TABLENAME=UTBL_OBJ1000150|FIELDS=D_KA1,D_KA2|VALUES=3000082,3000037</t>
  </si>
  <si>
    <t>TABLENAME=UTBL_OBJ1000150|FIELDS=D_KA1,D_KA2|VALUES=3000082,3000038</t>
  </si>
  <si>
    <t>TABLENAME=UTBL_OBJ1000150|FIELDS=D_KA1,D_KA2|VALUES=3000508,3000036</t>
  </si>
  <si>
    <t>TABLENAME=UTBL_OBJ1000150|FIELDS=D_KA1,D_KA2|VALUES=3000508,3000037</t>
  </si>
  <si>
    <t>TABLENAME=UTBL_OBJ1000150|FIELDS=D_KA1,D_KA2|VALUES=3000468,3000043</t>
  </si>
  <si>
    <t>TABLENAME=UTBL_OBJ1000150|FIELDS=D_KA1,D_KA2|VALUES=3000468,3000045</t>
  </si>
  <si>
    <t>TABLENAME=UTBL_OBJ1000150|FIELDS=D_KA1,D_KA2|VALUES=3000468,3000046</t>
  </si>
  <si>
    <t>TABLENAME=UTBL_OBJ1000150|FIELDS=D_KA1,D_KA2|VALUES=3000468,3000024</t>
  </si>
  <si>
    <t>РС-А-1003</t>
  </si>
  <si>
    <t>TABLENAME=UTBL_OBJ1000150|FIELDS=D_KA1,D_KA2|VALUES=3000469,3000022</t>
  </si>
  <si>
    <t>TABLENAME=UTBL_OBJ1000150|FIELDS=D_KA1,D_KA2|VALUES=3000469,3000033</t>
  </si>
  <si>
    <t>TABLENAME=UTBL_OBJ1000150|FIELDS=D_KA1,D_KA2|VALUES=3000469,3000034</t>
  </si>
  <si>
    <t>TABLENAME=UTBL_OBJ1000150|FIELDS=D_KA1,D_KA2|VALUES=3000469,3000035</t>
  </si>
  <si>
    <t>TABLENAME=UTBL_OBJ1000150|FIELDS=D_KA1,D_KA2|VALUES=3000522,3000037</t>
  </si>
  <si>
    <t>TABLENAME=UTBL_OBJ1000150|FIELDS=D_KA1,D_KA2|VALUES=3000522,3000038</t>
  </si>
  <si>
    <t>TABLENAME=UTBL_OBJ1000150|FIELDS=D_KA1,D_KA2|VALUES=3000522,3000040</t>
  </si>
  <si>
    <t>TABLENAME=UTBL_OBJ1000150|FIELDS=D_KA1,D_KA2|VALUES=3000522,3000041</t>
  </si>
  <si>
    <t>проектные работы по водоснабжению</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</si>
  <si>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</si>
  <si>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</si>
  <si>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TABLENAME=UTBL_OBJ1000150|FIELDS=D_KA1,D_KA2|VALUES=3000562,3000043</t>
  </si>
  <si>
    <t>TABLENAME=UTBL_OBJ1000150|FIELDS=D_KA1,D_KA2|VALUES=3000562,3000045</t>
  </si>
  <si>
    <t>TABLENAME=UTBL_OBJ1000150|FIELDS=D_KA1,D_KA2|VALUES=3000562,3000046</t>
  </si>
  <si>
    <t>TABLENAME=UTBL_OBJ1000150|FIELDS=D_KA1,D_KA2|VALUES=3000562,3000024</t>
  </si>
  <si>
    <t>TABLENAME=UTBL_OBJ1000150|FIELDS=D_KA1,D_KA2|VALUES=3000563,3000022</t>
  </si>
  <si>
    <t>TABLENAME=UTBL_OBJ1000150|FIELDS=D_KA1,D_KA2|VALUES=3000563,3000033</t>
  </si>
  <si>
    <t>TABLENAME=UTBL_OBJ1000150|FIELDS=D_KA1,D_KA2|VALUES=3000563,3000034</t>
  </si>
  <si>
    <t>TABLENAME=UTBL_OBJ1000150|FIELDS=D_KA1,D_KA2|VALUES=3000596,3000038</t>
  </si>
  <si>
    <t>TABLENAME=UTBL_OBJ1000150|FIELDS=D_KA1,D_KA2|VALUES=3000596,3000040</t>
  </si>
  <si>
    <t>TABLENAME=UTBL_OBJ1000150|FIELDS=D_KA1,D_KA2|VALUES=3000596,3000041</t>
  </si>
  <si>
    <t>TABLENAME=UTBL_OBJ1000150|FIELDS=D_KA1,D_KA2|VALUES=3000596,3000042</t>
  </si>
  <si>
    <t>TABLENAME=UTBL_OBJ1000150|FIELDS=D_KA1,D_KA2|VALUES=3000596,3000043</t>
  </si>
  <si>
    <t>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</si>
  <si>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</si>
  <si>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РС-А-6402</t>
  </si>
  <si>
    <t>TABLENAME=UTBL_OBJ1000150|FIELDS=D_KA1,D_KA2|VALUES=3000584,3000022</t>
  </si>
  <si>
    <t>TABLENAME=UTBL_OBJ1000150|FIELDS=D_KA1,D_KA2|VALUES=3000584,3000033</t>
  </si>
  <si>
    <t>TABLENAME=UTBL_OBJ1000150|FIELDS=D_KA1,D_KA2|VALUES=3000584,3000034</t>
  </si>
  <si>
    <t>TABLENAME=UTBL_OBJ1000150|FIELDS=D_KA1,D_KA2|VALUES=3000584,3000035</t>
  </si>
  <si>
    <t>TABLENAME=UTBL_OBJ1000150|FIELDS=D_KA1,D_KA2|VALUES=3000518,3000040</t>
  </si>
  <si>
    <t>TABLENAME=UTBL_OBJ1000150|FIELDS=D_KA1,D_KA2|VALUES=3000518,3000041</t>
  </si>
  <si>
    <t>TABLENAME=UTBL_OBJ1000150|FIELDS=D_KA1,D_KA2|VALUES=3000588,3000038</t>
  </si>
  <si>
    <t>TABLENAME=UTBL_OBJ1000150|FIELDS=D_KA1,D_KA2|VALUES=3000588,3000040</t>
  </si>
  <si>
    <t xml:space="preserve"> поддержки малого предпринимальства в Урмарском районе (субсидирование процентных ставок)</t>
  </si>
  <si>
    <t>электрофикация новых улиц сельских населенных пунктов</t>
  </si>
  <si>
    <t>организация и проведение переписи населения</t>
  </si>
  <si>
    <t>К.В.Никитин</t>
  </si>
  <si>
    <r>
      <rPr>
        <sz val="10"/>
        <color indexed="8"/>
        <rFont val="Arial"/>
        <family val="2"/>
      </rPr>
      <t>0709</t>
    </r>
    <r>
      <rPr>
        <b/>
        <i/>
        <sz val="10"/>
        <color indexed="8"/>
        <rFont val="Arial"/>
        <family val="2"/>
      </rPr>
      <t xml:space="preserve"> </t>
    </r>
  </si>
  <si>
    <t>II. Свод реестров расходных обязательств муниципальных образований Урмарского района на 01.01.2010 г. (уточненный)</t>
  </si>
  <si>
    <t xml:space="preserve"> Глава администрации Урмарского района </t>
  </si>
  <si>
    <t>запланировано 2009</t>
  </si>
  <si>
    <t>фактически исполнено 2009</t>
  </si>
  <si>
    <t>текущий финансовый год 2010</t>
  </si>
  <si>
    <t>очередной финансовый год 2011</t>
  </si>
  <si>
    <t>0113</t>
  </si>
  <si>
    <t>0909</t>
  </si>
  <si>
    <t>1401</t>
  </si>
  <si>
    <t>1301</t>
  </si>
  <si>
    <t>техническая инвентраизация коммунальных сетей</t>
  </si>
  <si>
    <t>субсидии на организацию республиканского конкурса на лучшую организацию труда</t>
  </si>
  <si>
    <t>субсидии на обеспечением жильем детей-сирот</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</si>
</sst>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FC19]d\ mmmm\ yyyy\ &quot;г.&quot;"/>
    <numFmt numFmtId="171" formatCode="0.000"/>
    <numFmt numFmtId="172" formatCode="0.0000"/>
    <numFmt numFmtId="173" formatCode="0.00000"/>
    <numFmt numFmtId="174" formatCode="0.0000000"/>
    <numFmt numFmtId="175" formatCode="0.000000"/>
  </numFmts>
  <fonts count="59">
    <font>
      <sz val="10"/>
      <name val="Arial Cyr"/>
      <family val="0"/>
    </font>
    <font>
      <sz val="8"/>
      <color indexed="8"/>
      <name val="Arial"/>
      <family val="2"/>
    </font>
    <font>
      <sz val="10"/>
      <name val="Arial"/>
      <family val="2"/>
    </font>
    <font>
      <b/>
      <sz val="14"/>
      <color indexed="8"/>
      <name val="Arial"/>
      <family val="2"/>
    </font>
    <font>
      <sz val="10"/>
      <color indexed="8"/>
      <name val="Times New Roman"/>
      <family val="1"/>
    </font>
    <font>
      <b/>
      <u val="single"/>
      <sz val="8"/>
      <color indexed="8"/>
      <name val="Arial"/>
      <family val="2"/>
    </font>
    <font>
      <b/>
      <sz val="8"/>
      <color indexed="8"/>
      <name val="Arial"/>
      <family val="2"/>
    </font>
    <font>
      <sz val="10"/>
      <color indexed="8"/>
      <name val="Arial"/>
      <family val="2"/>
    </font>
    <font>
      <b/>
      <u val="single"/>
      <sz val="10"/>
      <color indexed="8"/>
      <name val="Arial"/>
      <family val="2"/>
    </font>
    <font>
      <b/>
      <sz val="8"/>
      <color indexed="8"/>
      <name val="Times New Roman"/>
      <family val="1"/>
    </font>
    <font>
      <b/>
      <sz val="10"/>
      <color indexed="8"/>
      <name val="Arial"/>
      <family val="2"/>
    </font>
    <font>
      <b/>
      <sz val="10"/>
      <color indexed="8"/>
      <name val="Times New Roman"/>
      <family val="1"/>
    </font>
    <font>
      <sz val="8"/>
      <color indexed="8"/>
      <name val="Times New Roman"/>
      <family val="1"/>
    </font>
    <font>
      <b/>
      <sz val="8"/>
      <color indexed="10"/>
      <name val="Times New Roman"/>
      <family val="1"/>
    </font>
    <font>
      <u val="single"/>
      <sz val="10"/>
      <color indexed="12"/>
      <name val="Arial"/>
      <family val="2"/>
    </font>
    <font>
      <sz val="10"/>
      <name val="Times New Roman"/>
      <family val="1"/>
    </font>
    <font>
      <sz val="10"/>
      <color indexed="23"/>
      <name val="Times New Roman"/>
      <family val="1"/>
    </font>
    <font>
      <b/>
      <sz val="16"/>
      <color indexed="8"/>
      <name val="Arial"/>
      <family val="2"/>
    </font>
    <font>
      <sz val="16"/>
      <color indexed="8"/>
      <name val="Arial"/>
      <family val="2"/>
    </font>
    <font>
      <b/>
      <sz val="10"/>
      <name val="Arial"/>
      <family val="2"/>
    </font>
    <font>
      <sz val="12"/>
      <color indexed="8"/>
      <name val="Arial"/>
      <family val="2"/>
    </font>
    <font>
      <b/>
      <sz val="9"/>
      <color indexed="8"/>
      <name val="Times New Roman"/>
      <family val="1"/>
    </font>
    <font>
      <b/>
      <sz val="10"/>
      <name val="Times New Roman"/>
      <family val="1"/>
    </font>
    <font>
      <sz val="14"/>
      <color indexed="8"/>
      <name val="Arial"/>
      <family val="2"/>
    </font>
    <font>
      <b/>
      <i/>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medium"/>
      <top style="hair"/>
      <bottom style="hair"/>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2" fillId="0" borderId="0">
      <alignment/>
      <protection/>
    </xf>
    <xf numFmtId="0" fontId="2"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98">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33">
      <alignment/>
      <protection/>
    </xf>
    <xf numFmtId="0" fontId="7" fillId="0" borderId="0" xfId="0" applyNumberFormat="1" applyFont="1" applyFill="1" applyBorder="1" applyAlignment="1" applyProtection="1">
      <alignment vertical="top"/>
      <protection/>
    </xf>
    <xf numFmtId="0" fontId="16" fillId="33" borderId="10" xfId="0" applyNumberFormat="1" applyFont="1" applyFill="1" applyBorder="1" applyAlignment="1">
      <alignment horizontal="right" vertical="top" wrapText="1"/>
    </xf>
    <xf numFmtId="0" fontId="2" fillId="0" borderId="0" xfId="33" applyFont="1">
      <alignment/>
      <protection/>
    </xf>
    <xf numFmtId="0" fontId="4"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center" wrapText="1" shrinkToFit="1"/>
      <protection locked="0"/>
    </xf>
    <xf numFmtId="0" fontId="11" fillId="0" borderId="10"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center" vertical="center" wrapText="1"/>
      <protection/>
    </xf>
    <xf numFmtId="165" fontId="4" fillId="0" borderId="10" xfId="0" applyNumberFormat="1" applyFont="1" applyFill="1" applyBorder="1" applyAlignment="1" applyProtection="1">
      <alignment horizontal="center" vertical="center" wrapText="1"/>
      <protection/>
    </xf>
    <xf numFmtId="165" fontId="14" fillId="0" borderId="10" xfId="44" applyNumberFormat="1" applyFont="1" applyFill="1" applyBorder="1" applyAlignment="1" applyProtection="1">
      <alignment horizontal="center" vertical="center" wrapText="1"/>
      <protection/>
    </xf>
    <xf numFmtId="165" fontId="10" fillId="0" borderId="10" xfId="0" applyNumberFormat="1" applyFont="1" applyFill="1" applyBorder="1" applyAlignment="1" applyProtection="1">
      <alignment horizontal="center" vertical="center" wrapText="1"/>
      <protection/>
    </xf>
    <xf numFmtId="165" fontId="1" fillId="0" borderId="0" xfId="0" applyNumberFormat="1" applyFont="1" applyFill="1" applyBorder="1" applyAlignment="1" applyProtection="1">
      <alignment horizontal="center" vertical="top"/>
      <protection/>
    </xf>
    <xf numFmtId="165" fontId="11" fillId="0" borderId="10" xfId="0" applyNumberFormat="1" applyFont="1" applyFill="1" applyBorder="1" applyAlignment="1" applyProtection="1">
      <alignment horizontal="center" vertical="center" wrapText="1"/>
      <protection/>
    </xf>
    <xf numFmtId="165" fontId="2" fillId="0" borderId="0" xfId="33" applyNumberFormat="1" applyAlignment="1">
      <alignment horizontal="center"/>
      <protection/>
    </xf>
    <xf numFmtId="14" fontId="7" fillId="0" borderId="10" xfId="0" applyNumberFormat="1" applyFont="1" applyFill="1" applyBorder="1" applyAlignment="1" applyProtection="1">
      <alignment horizontal="right" vertical="center" wrapText="1" shrinkToFit="1"/>
      <protection locked="0"/>
    </xf>
    <xf numFmtId="49" fontId="7" fillId="0" borderId="10" xfId="0" applyNumberFormat="1" applyFont="1" applyFill="1" applyBorder="1" applyAlignment="1" applyProtection="1">
      <alignment horizontal="right" vertical="center" wrapText="1" shrinkToFit="1"/>
      <protection locked="0"/>
    </xf>
    <xf numFmtId="0" fontId="7" fillId="0" borderId="11" xfId="0" applyNumberFormat="1" applyFont="1" applyFill="1" applyBorder="1" applyAlignment="1" applyProtection="1">
      <alignment horizontal="right" vertical="center" wrapText="1" shrinkToFit="1"/>
      <protection locked="0"/>
    </xf>
    <xf numFmtId="0" fontId="2" fillId="0" borderId="10" xfId="0" applyFont="1" applyFill="1" applyBorder="1" applyAlignment="1">
      <alignment wrapText="1"/>
    </xf>
    <xf numFmtId="0" fontId="2" fillId="0" borderId="10" xfId="0" applyNumberFormat="1" applyFont="1" applyFill="1" applyBorder="1" applyAlignment="1" applyProtection="1">
      <alignment horizontal="right" vertical="center" wrapText="1" shrinkToFit="1"/>
      <protection locked="0"/>
    </xf>
    <xf numFmtId="0" fontId="7" fillId="0" borderId="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164" fontId="2" fillId="0" borderId="10" xfId="0" applyNumberFormat="1" applyFont="1" applyFill="1" applyBorder="1" applyAlignment="1" applyProtection="1">
      <alignment horizontal="right" vertical="center" wrapText="1" shrinkToFit="1"/>
      <protection locked="0"/>
    </xf>
    <xf numFmtId="0" fontId="7" fillId="0" borderId="10" xfId="0" applyNumberFormat="1" applyFont="1" applyFill="1" applyBorder="1" applyAlignment="1" applyProtection="1">
      <alignment horizontal="center" vertical="center" wrapText="1"/>
      <protection/>
    </xf>
    <xf numFmtId="0" fontId="22" fillId="0" borderId="12" xfId="0" applyFont="1" applyFill="1" applyBorder="1" applyAlignment="1">
      <alignment wrapText="1"/>
    </xf>
    <xf numFmtId="164" fontId="22" fillId="0" borderId="10" xfId="0" applyNumberFormat="1" applyFont="1" applyFill="1" applyBorder="1" applyAlignment="1">
      <alignment horizontal="left" vertical="center" wrapText="1"/>
    </xf>
    <xf numFmtId="2" fontId="7" fillId="0" borderId="10" xfId="0" applyNumberFormat="1" applyFont="1" applyFill="1" applyBorder="1" applyAlignment="1" applyProtection="1">
      <alignment horizontal="right" vertical="center" wrapText="1" shrinkToFit="1"/>
      <protection locked="0"/>
    </xf>
    <xf numFmtId="164" fontId="20" fillId="0" borderId="0" xfId="0" applyNumberFormat="1" applyFont="1" applyFill="1" applyBorder="1" applyAlignment="1" applyProtection="1">
      <alignment vertical="top"/>
      <protection/>
    </xf>
    <xf numFmtId="0" fontId="2" fillId="0" borderId="0" xfId="34" applyFill="1">
      <alignment/>
      <protection/>
    </xf>
    <xf numFmtId="0" fontId="20"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8"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protection/>
    </xf>
    <xf numFmtId="0" fontId="2" fillId="0" borderId="10" xfId="0" applyFont="1" applyFill="1" applyBorder="1" applyAlignment="1">
      <alignment vertical="top" wrapText="1"/>
    </xf>
    <xf numFmtId="0" fontId="2" fillId="0" borderId="0" xfId="0" applyFont="1" applyFill="1" applyAlignment="1">
      <alignment/>
    </xf>
    <xf numFmtId="0" fontId="12" fillId="0" borderId="0" xfId="0" applyNumberFormat="1" applyFont="1" applyFill="1" applyBorder="1" applyAlignment="1" applyProtection="1">
      <alignment vertical="top"/>
      <protection/>
    </xf>
    <xf numFmtId="0" fontId="2" fillId="0" borderId="0" xfId="0" applyFont="1" applyFill="1" applyAlignment="1">
      <alignment vertical="top" wrapText="1"/>
    </xf>
    <xf numFmtId="0" fontId="2" fillId="0" borderId="0" xfId="0" applyFont="1" applyFill="1" applyAlignment="1">
      <alignment wrapText="1"/>
    </xf>
    <xf numFmtId="0" fontId="13" fillId="0" borderId="0" xfId="0" applyNumberFormat="1" applyFont="1" applyFill="1" applyBorder="1" applyAlignment="1" applyProtection="1">
      <alignment vertical="top"/>
      <protection/>
    </xf>
    <xf numFmtId="0" fontId="14" fillId="0" borderId="10" xfId="44" applyNumberFormat="1" applyFont="1" applyFill="1" applyBorder="1" applyAlignment="1" applyProtection="1">
      <alignment horizontal="center" vertical="center" wrapText="1"/>
      <protection/>
    </xf>
    <xf numFmtId="0" fontId="19" fillId="0" borderId="10" xfId="34" applyFont="1" applyFill="1" applyBorder="1">
      <alignment/>
      <protection/>
    </xf>
    <xf numFmtId="164" fontId="19" fillId="0" borderId="10" xfId="34" applyNumberFormat="1" applyFont="1" applyFill="1" applyBorder="1">
      <alignment/>
      <protection/>
    </xf>
    <xf numFmtId="0" fontId="19" fillId="0" borderId="10" xfId="0" applyFont="1" applyFill="1" applyBorder="1" applyAlignment="1">
      <alignment horizontal="justify"/>
    </xf>
    <xf numFmtId="0" fontId="2" fillId="0" borderId="0" xfId="0" applyFont="1" applyFill="1" applyAlignment="1">
      <alignment horizontal="justify"/>
    </xf>
    <xf numFmtId="0" fontId="10" fillId="0" borderId="10"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left" vertical="center" wrapText="1"/>
      <protection/>
    </xf>
    <xf numFmtId="49" fontId="2" fillId="0" borderId="0" xfId="0" applyNumberFormat="1" applyFont="1" applyFill="1" applyAlignment="1">
      <alignment vertical="top" wrapText="1"/>
    </xf>
    <xf numFmtId="0" fontId="2" fillId="0" borderId="10" xfId="34" applyFill="1" applyBorder="1">
      <alignment/>
      <protection/>
    </xf>
    <xf numFmtId="49" fontId="7" fillId="0" borderId="10" xfId="0" applyNumberFormat="1" applyFont="1" applyFill="1" applyBorder="1" applyAlignment="1" applyProtection="1">
      <alignment horizontal="center" vertical="center" wrapText="1"/>
      <protection/>
    </xf>
    <xf numFmtId="16" fontId="7"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vertical="top"/>
      <protection/>
    </xf>
    <xf numFmtId="164" fontId="7" fillId="0" borderId="0" xfId="0" applyNumberFormat="1" applyFont="1" applyFill="1" applyBorder="1" applyAlignment="1" applyProtection="1">
      <alignment vertical="top"/>
      <protection/>
    </xf>
    <xf numFmtId="0" fontId="2" fillId="0" borderId="0" xfId="34" applyFont="1" applyFill="1">
      <alignment/>
      <protection/>
    </xf>
    <xf numFmtId="164" fontId="2" fillId="0" borderId="0" xfId="34" applyNumberFormat="1" applyFill="1">
      <alignment/>
      <protection/>
    </xf>
    <xf numFmtId="0" fontId="0" fillId="0" borderId="0" xfId="0" applyFill="1" applyAlignment="1">
      <alignment/>
    </xf>
    <xf numFmtId="164" fontId="1" fillId="0" borderId="0" xfId="0" applyNumberFormat="1" applyFont="1" applyFill="1" applyBorder="1" applyAlignment="1" applyProtection="1">
      <alignment vertical="top"/>
      <protection/>
    </xf>
    <xf numFmtId="164" fontId="4" fillId="0" borderId="10" xfId="0" applyNumberFormat="1" applyFont="1" applyFill="1" applyBorder="1" applyAlignment="1" applyProtection="1">
      <alignment horizontal="center" vertical="center" wrapText="1"/>
      <protection/>
    </xf>
    <xf numFmtId="164" fontId="2" fillId="0" borderId="10" xfId="34" applyNumberFormat="1" applyFill="1" applyBorder="1">
      <alignment/>
      <protection/>
    </xf>
    <xf numFmtId="1" fontId="7" fillId="0" borderId="10" xfId="0" applyNumberFormat="1" applyFont="1" applyFill="1" applyBorder="1" applyAlignment="1" applyProtection="1">
      <alignment horizontal="right" vertical="center" wrapText="1" shrinkToFit="1"/>
      <protection locked="0"/>
    </xf>
    <xf numFmtId="164" fontId="1" fillId="0" borderId="10" xfId="0" applyNumberFormat="1" applyFont="1" applyFill="1" applyBorder="1" applyAlignment="1" applyProtection="1">
      <alignment vertical="top"/>
      <protection/>
    </xf>
    <xf numFmtId="164" fontId="0" fillId="0" borderId="0" xfId="0" applyNumberFormat="1" applyFill="1" applyAlignment="1">
      <alignment/>
    </xf>
    <xf numFmtId="4" fontId="7"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center" vertical="center" wrapText="1" shrinkToFit="1"/>
      <protection locked="0"/>
    </xf>
    <xf numFmtId="1" fontId="20" fillId="0" borderId="0" xfId="0" applyNumberFormat="1" applyFont="1" applyFill="1" applyBorder="1" applyAlignment="1" applyProtection="1">
      <alignment vertical="top"/>
      <protection/>
    </xf>
    <xf numFmtId="164" fontId="23" fillId="0" borderId="0" xfId="0" applyNumberFormat="1" applyFont="1" applyFill="1" applyBorder="1" applyAlignment="1" applyProtection="1">
      <alignment vertical="top"/>
      <protection/>
    </xf>
    <xf numFmtId="164" fontId="20" fillId="0" borderId="0" xfId="0" applyNumberFormat="1" applyFont="1" applyFill="1" applyBorder="1" applyAlignment="1" applyProtection="1">
      <alignment vertical="top"/>
      <protection/>
    </xf>
    <xf numFmtId="0" fontId="11" fillId="0" borderId="10" xfId="0" applyNumberFormat="1" applyFont="1" applyFill="1" applyBorder="1" applyAlignment="1" applyProtection="1">
      <alignment horizontal="left" vertical="center" wrapText="1"/>
      <protection/>
    </xf>
    <xf numFmtId="49" fontId="2" fillId="0" borderId="10" xfId="0" applyNumberFormat="1" applyFont="1" applyFill="1" applyBorder="1" applyAlignment="1">
      <alignment vertical="top" wrapText="1"/>
    </xf>
    <xf numFmtId="49" fontId="24" fillId="0" borderId="10" xfId="0" applyNumberFormat="1" applyFont="1" applyFill="1" applyBorder="1" applyAlignment="1" applyProtection="1">
      <alignment horizontal="right" vertical="center" wrapText="1" shrinkToFit="1"/>
      <protection locked="0"/>
    </xf>
    <xf numFmtId="49" fontId="7"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0" fontId="17"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top"/>
      <protection/>
    </xf>
    <xf numFmtId="0" fontId="15" fillId="0" borderId="0" xfId="0" applyFont="1" applyBorder="1" applyAlignment="1">
      <alignment wrapText="1"/>
    </xf>
    <xf numFmtId="0" fontId="0" fillId="0" borderId="0" xfId="0" applyBorder="1" applyAlignment="1">
      <alignment/>
    </xf>
    <xf numFmtId="0" fontId="3" fillId="0" borderId="0" xfId="0" applyNumberFormat="1" applyFont="1" applyFill="1" applyBorder="1" applyAlignment="1" applyProtection="1">
      <alignment horizontal="center" wrapText="1"/>
      <protection/>
    </xf>
    <xf numFmtId="0" fontId="11" fillId="0" borderId="13"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164" fontId="4"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9" fontId="3" fillId="0" borderId="0" xfId="58"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0" fillId="0" borderId="11" xfId="0"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1"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508"/>
  <sheetViews>
    <sheetView zoomScale="75" zoomScaleNormal="75" zoomScalePageLayoutView="0" workbookViewId="0" topLeftCell="B2">
      <selection activeCell="S2" sqref="S2:Y3"/>
    </sheetView>
  </sheetViews>
  <sheetFormatPr defaultColWidth="9.00390625" defaultRowHeight="12.75"/>
  <cols>
    <col min="1" max="1" width="0" style="2" hidden="1" customWidth="1"/>
    <col min="2" max="2" width="2.625" style="2" customWidth="1"/>
    <col min="3" max="3" width="8.875" style="17" customWidth="1"/>
    <col min="4" max="4" width="38.00390625" style="2" customWidth="1"/>
    <col min="5" max="5" width="9.875" style="2" customWidth="1"/>
    <col min="6" max="6" width="13.00390625" style="2" customWidth="1"/>
    <col min="7" max="8" width="0" style="2" hidden="1" customWidth="1"/>
    <col min="9" max="9" width="12.875" style="2" customWidth="1"/>
    <col min="10" max="10" width="10.00390625" style="2" customWidth="1"/>
    <col min="11" max="11" width="10.375" style="2" customWidth="1"/>
    <col min="12" max="12" width="0" style="2" hidden="1" customWidth="1"/>
    <col min="13" max="13" width="12.625" style="2" customWidth="1"/>
    <col min="14" max="14" width="10.125" style="2" customWidth="1"/>
    <col min="15" max="15" width="10.75390625" style="2" customWidth="1"/>
    <col min="16" max="16" width="0" style="2" hidden="1" customWidth="1"/>
    <col min="17" max="17" width="0.12890625" style="2" hidden="1" customWidth="1"/>
    <col min="18" max="18" width="12.75390625" style="2" customWidth="1"/>
    <col min="19" max="19" width="10.125" style="2" customWidth="1"/>
    <col min="20" max="21" width="10.875" style="2" customWidth="1"/>
    <col min="22" max="22" width="0" style="2" hidden="1" customWidth="1"/>
    <col min="23" max="25" width="10.875" style="2" customWidth="1"/>
    <col min="26" max="26" width="14.375" style="2" customWidth="1"/>
    <col min="27" max="27" width="15.75390625" style="2" customWidth="1"/>
    <col min="28" max="41" width="0" style="2" hidden="1" customWidth="1"/>
    <col min="42" max="45" width="9.875" style="2" customWidth="1"/>
    <col min="46" max="16384" width="9.125" style="2" customWidth="1"/>
  </cols>
  <sheetData>
    <row r="1" spans="1:45" ht="409.5" customHeight="1" hidden="1">
      <c r="A1" s="1" t="s">
        <v>2362</v>
      </c>
      <c r="B1" s="1">
        <v>1</v>
      </c>
      <c r="C1" s="15"/>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2.75">
      <c r="A2" s="1"/>
      <c r="B2" s="1"/>
      <c r="C2" s="15"/>
      <c r="D2" s="1"/>
      <c r="E2" s="1"/>
      <c r="F2" s="1"/>
      <c r="G2" s="1"/>
      <c r="H2" s="1"/>
      <c r="I2" s="1"/>
      <c r="J2" s="1"/>
      <c r="K2" s="1"/>
      <c r="L2" s="1"/>
      <c r="M2" s="1"/>
      <c r="N2" s="1"/>
      <c r="O2" s="1"/>
      <c r="P2" s="1"/>
      <c r="Q2" s="1"/>
      <c r="R2" s="1"/>
      <c r="S2" s="80" t="s">
        <v>1978</v>
      </c>
      <c r="T2" s="80"/>
      <c r="U2" s="80"/>
      <c r="V2" s="80"/>
      <c r="W2" s="80"/>
      <c r="X2" s="80"/>
      <c r="Y2" s="81"/>
      <c r="Z2" s="1"/>
      <c r="AA2" s="1"/>
      <c r="AB2" s="1"/>
      <c r="AC2" s="1"/>
      <c r="AD2" s="1"/>
      <c r="AE2" s="1"/>
      <c r="AF2" s="1"/>
      <c r="AG2" s="1"/>
      <c r="AH2" s="1"/>
      <c r="AI2" s="1"/>
      <c r="AJ2" s="1"/>
      <c r="AK2" s="1"/>
      <c r="AL2" s="1"/>
      <c r="AM2" s="1"/>
      <c r="AN2" s="1"/>
      <c r="AO2" s="1"/>
      <c r="AP2" s="1"/>
      <c r="AQ2" s="1"/>
      <c r="AR2" s="1"/>
      <c r="AS2" s="1"/>
    </row>
    <row r="3" spans="1:45" ht="75" customHeight="1">
      <c r="A3" s="1" t="s">
        <v>264</v>
      </c>
      <c r="B3" s="1"/>
      <c r="C3" s="15"/>
      <c r="D3" s="1"/>
      <c r="E3" s="1"/>
      <c r="F3" s="76" t="s">
        <v>2846</v>
      </c>
      <c r="G3" s="77"/>
      <c r="H3" s="77"/>
      <c r="I3" s="77"/>
      <c r="J3" s="77"/>
      <c r="K3" s="77"/>
      <c r="L3" s="77"/>
      <c r="M3" s="77"/>
      <c r="N3" s="77"/>
      <c r="O3" s="77"/>
      <c r="P3" s="77"/>
      <c r="Q3" s="77"/>
      <c r="R3" s="77"/>
      <c r="S3" s="81"/>
      <c r="T3" s="81"/>
      <c r="U3" s="81"/>
      <c r="V3" s="81"/>
      <c r="W3" s="81"/>
      <c r="X3" s="81"/>
      <c r="Y3" s="81"/>
      <c r="Z3" s="1"/>
      <c r="AA3" s="1"/>
      <c r="AB3" s="1"/>
      <c r="AC3" s="1"/>
      <c r="AD3" s="1"/>
      <c r="AE3" s="1"/>
      <c r="AF3" s="1"/>
      <c r="AG3" s="1"/>
      <c r="AH3" s="1"/>
      <c r="AI3" s="1"/>
      <c r="AJ3" s="1"/>
      <c r="AK3" s="1"/>
      <c r="AL3" s="1"/>
      <c r="AM3" s="1"/>
      <c r="AN3" s="1"/>
      <c r="AO3" s="1"/>
      <c r="AP3" s="1"/>
      <c r="AQ3" s="1"/>
      <c r="AR3" s="1"/>
      <c r="AS3" s="1"/>
    </row>
    <row r="4" spans="1:45" ht="24.75" customHeight="1">
      <c r="A4" s="1" t="s">
        <v>2363</v>
      </c>
      <c r="B4" s="1"/>
      <c r="C4" s="82" t="s">
        <v>2364</v>
      </c>
      <c r="D4" s="82"/>
      <c r="E4" s="82"/>
      <c r="F4" s="82"/>
      <c r="G4" s="82"/>
      <c r="H4" s="82"/>
      <c r="I4" s="82"/>
      <c r="J4" s="82"/>
      <c r="K4" s="82"/>
      <c r="L4" s="82"/>
      <c r="M4" s="82"/>
      <c r="N4" s="82"/>
      <c r="O4" s="82"/>
      <c r="P4" s="82"/>
      <c r="Q4" s="82"/>
      <c r="R4" s="82"/>
      <c r="S4" s="82"/>
      <c r="T4" s="82"/>
      <c r="U4" s="82"/>
      <c r="V4" s="82"/>
      <c r="W4" s="82"/>
      <c r="X4" s="82"/>
      <c r="Y4" s="82"/>
      <c r="Z4" s="1"/>
      <c r="AA4" s="1"/>
      <c r="AB4" s="1"/>
      <c r="AC4" s="1"/>
      <c r="AD4" s="1"/>
      <c r="AE4" s="1"/>
      <c r="AF4" s="1"/>
      <c r="AG4" s="1"/>
      <c r="AH4" s="1"/>
      <c r="AI4" s="1"/>
      <c r="AJ4" s="1"/>
      <c r="AK4" s="1"/>
      <c r="AL4" s="1"/>
      <c r="AM4" s="1"/>
      <c r="AN4" s="1"/>
      <c r="AO4" s="1"/>
      <c r="AP4" s="1"/>
      <c r="AQ4" s="1"/>
      <c r="AR4" s="1"/>
      <c r="AS4" s="1"/>
    </row>
    <row r="5" spans="1:45" ht="27" customHeight="1">
      <c r="A5" s="1"/>
      <c r="B5" s="1"/>
      <c r="C5" s="78" t="s">
        <v>2365</v>
      </c>
      <c r="D5" s="78"/>
      <c r="E5" s="78"/>
      <c r="F5" s="78" t="s">
        <v>693</v>
      </c>
      <c r="G5" s="78" t="s">
        <v>694</v>
      </c>
      <c r="H5" s="78"/>
      <c r="I5" s="78"/>
      <c r="J5" s="78"/>
      <c r="K5" s="78"/>
      <c r="L5" s="78"/>
      <c r="M5" s="78"/>
      <c r="N5" s="78"/>
      <c r="O5" s="78"/>
      <c r="P5" s="78" t="s">
        <v>2366</v>
      </c>
      <c r="Q5" s="78"/>
      <c r="R5" s="78"/>
      <c r="S5" s="78"/>
      <c r="T5" s="78"/>
      <c r="U5" s="78"/>
      <c r="V5" s="78"/>
      <c r="W5" s="78"/>
      <c r="X5" s="78"/>
      <c r="Y5" s="78" t="s">
        <v>696</v>
      </c>
      <c r="Z5" s="1"/>
      <c r="AA5" s="1"/>
      <c r="AB5" s="1"/>
      <c r="AC5" s="1"/>
      <c r="AD5" s="1"/>
      <c r="AE5" s="1"/>
      <c r="AF5" s="1"/>
      <c r="AG5" s="1"/>
      <c r="AH5" s="1"/>
      <c r="AI5" s="1"/>
      <c r="AJ5" s="1"/>
      <c r="AK5" s="1"/>
      <c r="AL5" s="1"/>
      <c r="AM5" s="1"/>
      <c r="AN5" s="1"/>
      <c r="AO5" s="1"/>
      <c r="AP5" s="1"/>
      <c r="AQ5" s="1"/>
      <c r="AR5" s="1"/>
      <c r="AS5" s="1"/>
    </row>
    <row r="6" spans="1:45" ht="39" customHeight="1">
      <c r="A6" s="1" t="s">
        <v>2367</v>
      </c>
      <c r="B6" s="1"/>
      <c r="C6" s="78"/>
      <c r="D6" s="78"/>
      <c r="E6" s="78"/>
      <c r="F6" s="78"/>
      <c r="G6" s="78"/>
      <c r="H6" s="78" t="s">
        <v>698</v>
      </c>
      <c r="I6" s="78"/>
      <c r="J6" s="78"/>
      <c r="K6" s="78"/>
      <c r="L6" s="78" t="s">
        <v>699</v>
      </c>
      <c r="M6" s="78"/>
      <c r="N6" s="78"/>
      <c r="O6" s="78"/>
      <c r="P6" s="78"/>
      <c r="Q6" s="78" t="s">
        <v>701</v>
      </c>
      <c r="R6" s="78"/>
      <c r="S6" s="78"/>
      <c r="T6" s="78" t="s">
        <v>702</v>
      </c>
      <c r="U6" s="78" t="s">
        <v>609</v>
      </c>
      <c r="V6" s="78" t="s">
        <v>610</v>
      </c>
      <c r="W6" s="78"/>
      <c r="X6" s="78"/>
      <c r="Y6" s="78"/>
      <c r="Z6" s="1"/>
      <c r="AA6" s="1"/>
      <c r="AB6" s="1"/>
      <c r="AC6" s="1"/>
      <c r="AD6" s="1"/>
      <c r="AE6" s="1"/>
      <c r="AF6" s="1"/>
      <c r="AG6" s="1"/>
      <c r="AH6" s="1"/>
      <c r="AI6" s="1"/>
      <c r="AJ6" s="1"/>
      <c r="AK6" s="1"/>
      <c r="AL6" s="1"/>
      <c r="AM6" s="1"/>
      <c r="AN6" s="1"/>
      <c r="AO6" s="1"/>
      <c r="AP6" s="1"/>
      <c r="AQ6" s="1"/>
      <c r="AR6" s="1"/>
      <c r="AS6" s="1"/>
    </row>
    <row r="7" spans="1:45" ht="82.5" customHeight="1">
      <c r="A7" s="1" t="s">
        <v>611</v>
      </c>
      <c r="B7" s="1"/>
      <c r="C7" s="78"/>
      <c r="D7" s="78"/>
      <c r="E7" s="78"/>
      <c r="F7" s="78"/>
      <c r="G7" s="78"/>
      <c r="H7" s="6"/>
      <c r="I7" s="6" t="s">
        <v>148</v>
      </c>
      <c r="J7" s="6" t="s">
        <v>149</v>
      </c>
      <c r="K7" s="6" t="s">
        <v>150</v>
      </c>
      <c r="L7" s="6"/>
      <c r="M7" s="6" t="s">
        <v>148</v>
      </c>
      <c r="N7" s="6" t="s">
        <v>149</v>
      </c>
      <c r="O7" s="6" t="s">
        <v>150</v>
      </c>
      <c r="P7" s="78"/>
      <c r="Q7" s="6"/>
      <c r="R7" s="6" t="s">
        <v>151</v>
      </c>
      <c r="S7" s="6" t="s">
        <v>152</v>
      </c>
      <c r="T7" s="78"/>
      <c r="U7" s="78"/>
      <c r="V7" s="6"/>
      <c r="W7" s="6" t="s">
        <v>153</v>
      </c>
      <c r="X7" s="6" t="s">
        <v>154</v>
      </c>
      <c r="Y7" s="78"/>
      <c r="Z7" s="1"/>
      <c r="AA7" s="1"/>
      <c r="AB7" s="1"/>
      <c r="AC7" s="1"/>
      <c r="AD7" s="1"/>
      <c r="AE7" s="1"/>
      <c r="AF7" s="1"/>
      <c r="AG7" s="1"/>
      <c r="AH7" s="1"/>
      <c r="AI7" s="1"/>
      <c r="AJ7" s="1"/>
      <c r="AK7" s="1"/>
      <c r="AL7" s="1"/>
      <c r="AM7" s="1"/>
      <c r="AN7" s="1"/>
      <c r="AO7" s="1"/>
      <c r="AP7" s="1"/>
      <c r="AQ7" s="1"/>
      <c r="AR7" s="1"/>
      <c r="AS7" s="1"/>
    </row>
    <row r="8" spans="1:45" ht="15.75" customHeight="1">
      <c r="A8" s="1" t="s">
        <v>155</v>
      </c>
      <c r="B8" s="1"/>
      <c r="C8" s="12" t="s">
        <v>156</v>
      </c>
      <c r="D8" s="6" t="s">
        <v>157</v>
      </c>
      <c r="E8" s="6" t="s">
        <v>158</v>
      </c>
      <c r="F8" s="6" t="s">
        <v>159</v>
      </c>
      <c r="G8" s="6"/>
      <c r="H8" s="6"/>
      <c r="I8" s="6" t="s">
        <v>160</v>
      </c>
      <c r="J8" s="6" t="s">
        <v>161</v>
      </c>
      <c r="K8" s="6" t="s">
        <v>162</v>
      </c>
      <c r="L8" s="6"/>
      <c r="M8" s="6" t="s">
        <v>163</v>
      </c>
      <c r="N8" s="6" t="s">
        <v>164</v>
      </c>
      <c r="O8" s="6" t="s">
        <v>165</v>
      </c>
      <c r="P8" s="6"/>
      <c r="Q8" s="6"/>
      <c r="R8" s="6" t="s">
        <v>166</v>
      </c>
      <c r="S8" s="6" t="s">
        <v>184</v>
      </c>
      <c r="T8" s="6" t="s">
        <v>185</v>
      </c>
      <c r="U8" s="6" t="s">
        <v>186</v>
      </c>
      <c r="V8" s="6"/>
      <c r="W8" s="6" t="s">
        <v>187</v>
      </c>
      <c r="X8" s="6" t="s">
        <v>188</v>
      </c>
      <c r="Y8" s="6" t="s">
        <v>189</v>
      </c>
      <c r="Z8" s="1"/>
      <c r="AA8" s="1"/>
      <c r="AB8" s="1"/>
      <c r="AC8" s="1"/>
      <c r="AD8" s="1"/>
      <c r="AE8" s="1"/>
      <c r="AF8" s="1"/>
      <c r="AG8" s="1"/>
      <c r="AH8" s="1"/>
      <c r="AI8" s="1"/>
      <c r="AJ8" s="1"/>
      <c r="AK8" s="1"/>
      <c r="AL8" s="1"/>
      <c r="AM8" s="1"/>
      <c r="AN8" s="1"/>
      <c r="AO8" s="1"/>
      <c r="AP8" s="1"/>
      <c r="AQ8" s="1"/>
      <c r="AR8" s="1"/>
      <c r="AS8" s="1"/>
    </row>
    <row r="9" spans="1:45" ht="116.25" customHeight="1">
      <c r="A9" s="1" t="s">
        <v>2368</v>
      </c>
      <c r="B9" s="1"/>
      <c r="C9" s="14" t="s">
        <v>1846</v>
      </c>
      <c r="D9" s="7" t="s">
        <v>2369</v>
      </c>
      <c r="E9" s="8" t="s">
        <v>2370</v>
      </c>
      <c r="F9" s="9"/>
      <c r="G9" s="9"/>
      <c r="H9" s="9"/>
      <c r="I9" s="9"/>
      <c r="J9" s="9"/>
      <c r="K9" s="9"/>
      <c r="L9" s="9"/>
      <c r="M9" s="9"/>
      <c r="N9" s="9"/>
      <c r="O9" s="9"/>
      <c r="P9" s="9"/>
      <c r="Q9" s="9"/>
      <c r="R9" s="9"/>
      <c r="S9" s="9"/>
      <c r="T9" s="9"/>
      <c r="U9" s="9"/>
      <c r="V9" s="9"/>
      <c r="W9" s="9"/>
      <c r="X9" s="9"/>
      <c r="Y9" s="9"/>
      <c r="Z9" s="1"/>
      <c r="AA9" s="1"/>
      <c r="AB9" s="1" t="s">
        <v>2371</v>
      </c>
      <c r="AC9" s="1" t="s">
        <v>476</v>
      </c>
      <c r="AD9" s="1" t="s">
        <v>477</v>
      </c>
      <c r="AE9" s="1" t="s">
        <v>478</v>
      </c>
      <c r="AF9" s="1" t="s">
        <v>2213</v>
      </c>
      <c r="AG9" s="1" t="s">
        <v>2214</v>
      </c>
      <c r="AH9" s="1" t="s">
        <v>2215</v>
      </c>
      <c r="AI9" s="1" t="s">
        <v>40</v>
      </c>
      <c r="AJ9" s="1" t="s">
        <v>41</v>
      </c>
      <c r="AK9" s="1" t="s">
        <v>42</v>
      </c>
      <c r="AL9" s="1" t="s">
        <v>43</v>
      </c>
      <c r="AM9" s="1" t="s">
        <v>44</v>
      </c>
      <c r="AN9" s="1" t="s">
        <v>45</v>
      </c>
      <c r="AO9" s="1" t="s">
        <v>46</v>
      </c>
      <c r="AP9" s="1"/>
      <c r="AQ9" s="1"/>
      <c r="AR9" s="1"/>
      <c r="AS9" s="1"/>
    </row>
    <row r="10" spans="1:45" ht="97.5" customHeight="1">
      <c r="A10" s="1" t="s">
        <v>47</v>
      </c>
      <c r="B10" s="1"/>
      <c r="C10" s="14" t="s">
        <v>288</v>
      </c>
      <c r="D10" s="10" t="s">
        <v>1106</v>
      </c>
      <c r="E10" s="11" t="s">
        <v>1107</v>
      </c>
      <c r="F10" s="9"/>
      <c r="G10" s="9"/>
      <c r="H10" s="9"/>
      <c r="I10" s="9"/>
      <c r="J10" s="9"/>
      <c r="K10" s="9"/>
      <c r="L10" s="9"/>
      <c r="M10" s="9"/>
      <c r="N10" s="9"/>
      <c r="O10" s="9"/>
      <c r="P10" s="9"/>
      <c r="Q10" s="9"/>
      <c r="R10" s="9"/>
      <c r="S10" s="9"/>
      <c r="T10" s="9"/>
      <c r="U10" s="9"/>
      <c r="V10" s="9"/>
      <c r="W10" s="9"/>
      <c r="X10" s="9"/>
      <c r="Y10" s="9"/>
      <c r="Z10" s="1"/>
      <c r="AA10" s="1"/>
      <c r="AB10" s="1" t="s">
        <v>1108</v>
      </c>
      <c r="AC10" s="1" t="s">
        <v>1109</v>
      </c>
      <c r="AD10" s="1" t="s">
        <v>1110</v>
      </c>
      <c r="AE10" s="1" t="s">
        <v>1713</v>
      </c>
      <c r="AF10" s="1" t="s">
        <v>1714</v>
      </c>
      <c r="AG10" s="1" t="s">
        <v>1715</v>
      </c>
      <c r="AH10" s="1" t="s">
        <v>1716</v>
      </c>
      <c r="AI10" s="1" t="s">
        <v>1717</v>
      </c>
      <c r="AJ10" s="1" t="s">
        <v>1718</v>
      </c>
      <c r="AK10" s="1" t="s">
        <v>1719</v>
      </c>
      <c r="AL10" s="1" t="s">
        <v>1720</v>
      </c>
      <c r="AM10" s="1" t="s">
        <v>1721</v>
      </c>
      <c r="AN10" s="1" t="s">
        <v>1722</v>
      </c>
      <c r="AO10" s="1" t="s">
        <v>1723</v>
      </c>
      <c r="AP10" s="1"/>
      <c r="AQ10" s="1"/>
      <c r="AR10" s="1"/>
      <c r="AS10" s="1"/>
    </row>
    <row r="11" spans="1:45" s="5" customFormat="1" ht="16.5" customHeight="1">
      <c r="A11" s="3"/>
      <c r="B11" s="3"/>
      <c r="C11" s="14"/>
      <c r="D11" s="4" t="s">
        <v>2381</v>
      </c>
      <c r="E11" s="6" t="s">
        <v>1724</v>
      </c>
      <c r="F11" s="9"/>
      <c r="G11" s="9"/>
      <c r="H11" s="9"/>
      <c r="I11" s="9"/>
      <c r="J11" s="9"/>
      <c r="K11" s="9"/>
      <c r="L11" s="9"/>
      <c r="M11" s="9"/>
      <c r="N11" s="9"/>
      <c r="O11" s="9"/>
      <c r="P11" s="9"/>
      <c r="Q11" s="9"/>
      <c r="R11" s="9"/>
      <c r="S11" s="9"/>
      <c r="T11" s="9"/>
      <c r="U11" s="9"/>
      <c r="V11" s="9"/>
      <c r="W11" s="9"/>
      <c r="X11" s="9"/>
      <c r="Y11" s="9"/>
      <c r="Z11" s="3"/>
      <c r="AA11" s="3"/>
      <c r="AB11" s="3" t="s">
        <v>36</v>
      </c>
      <c r="AC11" s="3" t="s">
        <v>37</v>
      </c>
      <c r="AD11" s="3" t="s">
        <v>38</v>
      </c>
      <c r="AE11" s="3" t="s">
        <v>840</v>
      </c>
      <c r="AF11" s="3" t="s">
        <v>841</v>
      </c>
      <c r="AG11" s="3" t="s">
        <v>842</v>
      </c>
      <c r="AH11" s="3" t="s">
        <v>843</v>
      </c>
      <c r="AI11" s="3" t="s">
        <v>844</v>
      </c>
      <c r="AJ11" s="3" t="s">
        <v>845</v>
      </c>
      <c r="AK11" s="3" t="s">
        <v>846</v>
      </c>
      <c r="AL11" s="3" t="s">
        <v>847</v>
      </c>
      <c r="AM11" s="3" t="s">
        <v>848</v>
      </c>
      <c r="AN11" s="3" t="s">
        <v>182</v>
      </c>
      <c r="AO11" s="3" t="s">
        <v>737</v>
      </c>
      <c r="AP11" s="3"/>
      <c r="AQ11" s="3"/>
      <c r="AR11" s="3"/>
      <c r="AS11" s="3"/>
    </row>
    <row r="12" spans="1:45" s="5" customFormat="1" ht="15.75" customHeight="1">
      <c r="A12" s="3"/>
      <c r="B12" s="3"/>
      <c r="C12" s="14"/>
      <c r="D12" s="4" t="s">
        <v>2382</v>
      </c>
      <c r="E12" s="6" t="s">
        <v>738</v>
      </c>
      <c r="F12" s="9"/>
      <c r="G12" s="9"/>
      <c r="H12" s="9"/>
      <c r="I12" s="9"/>
      <c r="J12" s="9"/>
      <c r="K12" s="9"/>
      <c r="L12" s="9"/>
      <c r="M12" s="9"/>
      <c r="N12" s="9"/>
      <c r="O12" s="9"/>
      <c r="P12" s="9"/>
      <c r="Q12" s="9"/>
      <c r="R12" s="9"/>
      <c r="S12" s="9"/>
      <c r="T12" s="9"/>
      <c r="U12" s="9"/>
      <c r="V12" s="9"/>
      <c r="W12" s="9"/>
      <c r="X12" s="9"/>
      <c r="Y12" s="9"/>
      <c r="Z12" s="3"/>
      <c r="AA12" s="3"/>
      <c r="AB12" s="3" t="s">
        <v>739</v>
      </c>
      <c r="AC12" s="3" t="s">
        <v>740</v>
      </c>
      <c r="AD12" s="3" t="s">
        <v>741</v>
      </c>
      <c r="AE12" s="3" t="s">
        <v>742</v>
      </c>
      <c r="AF12" s="3" t="s">
        <v>743</v>
      </c>
      <c r="AG12" s="3" t="s">
        <v>744</v>
      </c>
      <c r="AH12" s="3" t="s">
        <v>745</v>
      </c>
      <c r="AI12" s="3" t="s">
        <v>746</v>
      </c>
      <c r="AJ12" s="3" t="s">
        <v>747</v>
      </c>
      <c r="AK12" s="3" t="s">
        <v>748</v>
      </c>
      <c r="AL12" s="3" t="s">
        <v>749</v>
      </c>
      <c r="AM12" s="3" t="s">
        <v>750</v>
      </c>
      <c r="AN12" s="3" t="s">
        <v>751</v>
      </c>
      <c r="AO12" s="3" t="s">
        <v>752</v>
      </c>
      <c r="AP12" s="3"/>
      <c r="AQ12" s="3"/>
      <c r="AR12" s="3"/>
      <c r="AS12" s="3"/>
    </row>
    <row r="13" spans="1:45" s="5" customFormat="1" ht="12.75">
      <c r="A13" s="3"/>
      <c r="B13" s="3"/>
      <c r="C13" s="14"/>
      <c r="D13" s="4" t="s">
        <v>2384</v>
      </c>
      <c r="E13" s="6" t="s">
        <v>753</v>
      </c>
      <c r="F13" s="9"/>
      <c r="G13" s="9"/>
      <c r="H13" s="9"/>
      <c r="I13" s="9"/>
      <c r="J13" s="9"/>
      <c r="K13" s="9"/>
      <c r="L13" s="9"/>
      <c r="M13" s="9"/>
      <c r="N13" s="9"/>
      <c r="O13" s="9"/>
      <c r="P13" s="9"/>
      <c r="Q13" s="9"/>
      <c r="R13" s="9"/>
      <c r="S13" s="9"/>
      <c r="T13" s="9"/>
      <c r="U13" s="9"/>
      <c r="V13" s="9"/>
      <c r="W13" s="9"/>
      <c r="X13" s="9"/>
      <c r="Y13" s="9"/>
      <c r="Z13" s="3"/>
      <c r="AA13" s="3"/>
      <c r="AB13" s="3" t="s">
        <v>754</v>
      </c>
      <c r="AC13" s="3" t="s">
        <v>755</v>
      </c>
      <c r="AD13" s="3" t="s">
        <v>0</v>
      </c>
      <c r="AE13" s="3" t="s">
        <v>1</v>
      </c>
      <c r="AF13" s="3" t="s">
        <v>2</v>
      </c>
      <c r="AG13" s="3" t="s">
        <v>3</v>
      </c>
      <c r="AH13" s="3" t="s">
        <v>4</v>
      </c>
      <c r="AI13" s="3" t="s">
        <v>5</v>
      </c>
      <c r="AJ13" s="3" t="s">
        <v>6</v>
      </c>
      <c r="AK13" s="3" t="s">
        <v>7</v>
      </c>
      <c r="AL13" s="3" t="s">
        <v>8</v>
      </c>
      <c r="AM13" s="3" t="s">
        <v>9</v>
      </c>
      <c r="AN13" s="3" t="s">
        <v>10</v>
      </c>
      <c r="AO13" s="3" t="s">
        <v>11</v>
      </c>
      <c r="AP13" s="3"/>
      <c r="AQ13" s="3"/>
      <c r="AR13" s="3"/>
      <c r="AS13" s="3"/>
    </row>
    <row r="14" spans="1:45" s="5" customFormat="1" ht="12.75">
      <c r="A14" s="3"/>
      <c r="B14" s="3"/>
      <c r="C14" s="14"/>
      <c r="D14" s="4" t="s">
        <v>2385</v>
      </c>
      <c r="E14" s="6" t="s">
        <v>2383</v>
      </c>
      <c r="F14" s="9"/>
      <c r="G14" s="9"/>
      <c r="H14" s="9"/>
      <c r="I14" s="9"/>
      <c r="J14" s="9"/>
      <c r="K14" s="9"/>
      <c r="L14" s="9"/>
      <c r="M14" s="9"/>
      <c r="N14" s="9"/>
      <c r="O14" s="9"/>
      <c r="P14" s="9"/>
      <c r="Q14" s="9"/>
      <c r="R14" s="9"/>
      <c r="S14" s="9"/>
      <c r="T14" s="9"/>
      <c r="U14" s="9"/>
      <c r="V14" s="9"/>
      <c r="W14" s="9"/>
      <c r="X14" s="9"/>
      <c r="Y14" s="9"/>
      <c r="Z14" s="3"/>
      <c r="AA14" s="3"/>
      <c r="AB14" s="3"/>
      <c r="AC14" s="3"/>
      <c r="AD14" s="3"/>
      <c r="AE14" s="3"/>
      <c r="AF14" s="3"/>
      <c r="AG14" s="3"/>
      <c r="AH14" s="3"/>
      <c r="AI14" s="3"/>
      <c r="AJ14" s="3"/>
      <c r="AK14" s="3"/>
      <c r="AL14" s="3"/>
      <c r="AM14" s="3"/>
      <c r="AN14" s="3"/>
      <c r="AO14" s="3"/>
      <c r="AP14" s="3"/>
      <c r="AQ14" s="3"/>
      <c r="AR14" s="3"/>
      <c r="AS14" s="3"/>
    </row>
    <row r="15" spans="1:45" ht="97.5" customHeight="1">
      <c r="A15" s="1"/>
      <c r="B15" s="1"/>
      <c r="C15" s="14" t="s">
        <v>289</v>
      </c>
      <c r="D15" s="10" t="s">
        <v>202</v>
      </c>
      <c r="E15" s="11" t="s">
        <v>203</v>
      </c>
      <c r="F15" s="9"/>
      <c r="G15" s="9"/>
      <c r="H15" s="9"/>
      <c r="I15" s="9"/>
      <c r="J15" s="9"/>
      <c r="K15" s="9"/>
      <c r="L15" s="9"/>
      <c r="M15" s="9"/>
      <c r="N15" s="9"/>
      <c r="O15" s="9"/>
      <c r="P15" s="9"/>
      <c r="Q15" s="9"/>
      <c r="R15" s="9"/>
      <c r="S15" s="9"/>
      <c r="T15" s="9"/>
      <c r="U15" s="9"/>
      <c r="V15" s="9"/>
      <c r="W15" s="9"/>
      <c r="X15" s="9"/>
      <c r="Y15" s="9"/>
      <c r="Z15" s="1"/>
      <c r="AA15" s="1"/>
      <c r="AB15" s="1" t="s">
        <v>204</v>
      </c>
      <c r="AC15" s="1" t="s">
        <v>205</v>
      </c>
      <c r="AD15" s="1" t="s">
        <v>2684</v>
      </c>
      <c r="AE15" s="1" t="s">
        <v>2685</v>
      </c>
      <c r="AF15" s="1" t="s">
        <v>2686</v>
      </c>
      <c r="AG15" s="1" t="s">
        <v>2687</v>
      </c>
      <c r="AH15" s="1" t="s">
        <v>2688</v>
      </c>
      <c r="AI15" s="1" t="s">
        <v>2689</v>
      </c>
      <c r="AJ15" s="1" t="s">
        <v>2690</v>
      </c>
      <c r="AK15" s="1" t="s">
        <v>2691</v>
      </c>
      <c r="AL15" s="1" t="s">
        <v>2692</v>
      </c>
      <c r="AM15" s="1" t="s">
        <v>2693</v>
      </c>
      <c r="AN15" s="1" t="s">
        <v>2694</v>
      </c>
      <c r="AO15" s="1" t="s">
        <v>2695</v>
      </c>
      <c r="AP15" s="1"/>
      <c r="AQ15" s="1"/>
      <c r="AR15" s="1"/>
      <c r="AS15" s="1"/>
    </row>
    <row r="16" spans="1:45" s="5" customFormat="1" ht="21" customHeight="1">
      <c r="A16" s="3"/>
      <c r="B16" s="3"/>
      <c r="C16" s="14"/>
      <c r="D16" s="4" t="s">
        <v>2381</v>
      </c>
      <c r="E16" s="6" t="s">
        <v>2696</v>
      </c>
      <c r="F16" s="9"/>
      <c r="G16" s="9"/>
      <c r="H16" s="9"/>
      <c r="I16" s="9"/>
      <c r="J16" s="9"/>
      <c r="K16" s="9"/>
      <c r="L16" s="9"/>
      <c r="M16" s="9"/>
      <c r="N16" s="9"/>
      <c r="O16" s="9"/>
      <c r="P16" s="9"/>
      <c r="Q16" s="9"/>
      <c r="R16" s="9"/>
      <c r="S16" s="9"/>
      <c r="T16" s="9"/>
      <c r="U16" s="9"/>
      <c r="V16" s="9"/>
      <c r="W16" s="9"/>
      <c r="X16" s="9"/>
      <c r="Y16" s="9"/>
      <c r="Z16" s="3"/>
      <c r="AA16" s="3"/>
      <c r="AB16" s="3" t="s">
        <v>36</v>
      </c>
      <c r="AC16" s="3" t="s">
        <v>37</v>
      </c>
      <c r="AD16" s="3" t="s">
        <v>38</v>
      </c>
      <c r="AE16" s="3" t="s">
        <v>840</v>
      </c>
      <c r="AF16" s="3" t="s">
        <v>841</v>
      </c>
      <c r="AG16" s="3" t="s">
        <v>842</v>
      </c>
      <c r="AH16" s="3" t="s">
        <v>843</v>
      </c>
      <c r="AI16" s="3" t="s">
        <v>844</v>
      </c>
      <c r="AJ16" s="3" t="s">
        <v>845</v>
      </c>
      <c r="AK16" s="3" t="s">
        <v>846</v>
      </c>
      <c r="AL16" s="3" t="s">
        <v>847</v>
      </c>
      <c r="AM16" s="3" t="s">
        <v>848</v>
      </c>
      <c r="AN16" s="3" t="s">
        <v>182</v>
      </c>
      <c r="AO16" s="3" t="s">
        <v>737</v>
      </c>
      <c r="AP16" s="3"/>
      <c r="AQ16" s="3"/>
      <c r="AR16" s="3"/>
      <c r="AS16" s="3"/>
    </row>
    <row r="17" spans="1:45" s="5" customFormat="1" ht="21" customHeight="1">
      <c r="A17" s="3"/>
      <c r="B17" s="3"/>
      <c r="C17" s="14"/>
      <c r="D17" s="4" t="s">
        <v>2382</v>
      </c>
      <c r="E17" s="6" t="s">
        <v>2697</v>
      </c>
      <c r="F17" s="9"/>
      <c r="G17" s="9"/>
      <c r="H17" s="9"/>
      <c r="I17" s="9"/>
      <c r="J17" s="9"/>
      <c r="K17" s="9"/>
      <c r="L17" s="9"/>
      <c r="M17" s="9"/>
      <c r="N17" s="9"/>
      <c r="O17" s="9"/>
      <c r="P17" s="9"/>
      <c r="Q17" s="9"/>
      <c r="R17" s="9"/>
      <c r="S17" s="9"/>
      <c r="T17" s="9"/>
      <c r="U17" s="9"/>
      <c r="V17" s="9"/>
      <c r="W17" s="9"/>
      <c r="X17" s="9"/>
      <c r="Y17" s="9"/>
      <c r="Z17" s="3"/>
      <c r="AA17" s="3"/>
      <c r="AB17" s="3" t="s">
        <v>739</v>
      </c>
      <c r="AC17" s="3" t="s">
        <v>740</v>
      </c>
      <c r="AD17" s="3" t="s">
        <v>741</v>
      </c>
      <c r="AE17" s="3" t="s">
        <v>742</v>
      </c>
      <c r="AF17" s="3" t="s">
        <v>743</v>
      </c>
      <c r="AG17" s="3" t="s">
        <v>744</v>
      </c>
      <c r="AH17" s="3" t="s">
        <v>745</v>
      </c>
      <c r="AI17" s="3" t="s">
        <v>746</v>
      </c>
      <c r="AJ17" s="3" t="s">
        <v>747</v>
      </c>
      <c r="AK17" s="3" t="s">
        <v>748</v>
      </c>
      <c r="AL17" s="3" t="s">
        <v>749</v>
      </c>
      <c r="AM17" s="3" t="s">
        <v>750</v>
      </c>
      <c r="AN17" s="3" t="s">
        <v>751</v>
      </c>
      <c r="AO17" s="3" t="s">
        <v>752</v>
      </c>
      <c r="AP17" s="3"/>
      <c r="AQ17" s="3"/>
      <c r="AR17" s="3"/>
      <c r="AS17" s="3"/>
    </row>
    <row r="18" spans="1:45" s="5" customFormat="1" ht="12.75">
      <c r="A18" s="3"/>
      <c r="B18" s="3"/>
      <c r="C18" s="14"/>
      <c r="D18" s="4" t="s">
        <v>2384</v>
      </c>
      <c r="E18" s="6" t="s">
        <v>2698</v>
      </c>
      <c r="F18" s="9"/>
      <c r="G18" s="9"/>
      <c r="H18" s="9"/>
      <c r="I18" s="9"/>
      <c r="J18" s="9"/>
      <c r="K18" s="9"/>
      <c r="L18" s="9"/>
      <c r="M18" s="9"/>
      <c r="N18" s="9"/>
      <c r="O18" s="9"/>
      <c r="P18" s="9"/>
      <c r="Q18" s="9"/>
      <c r="R18" s="9"/>
      <c r="S18" s="9"/>
      <c r="T18" s="9"/>
      <c r="U18" s="9"/>
      <c r="V18" s="9"/>
      <c r="W18" s="9"/>
      <c r="X18" s="9"/>
      <c r="Y18" s="9"/>
      <c r="Z18" s="3"/>
      <c r="AA18" s="3"/>
      <c r="AB18" s="3" t="s">
        <v>754</v>
      </c>
      <c r="AC18" s="3" t="s">
        <v>755</v>
      </c>
      <c r="AD18" s="3" t="s">
        <v>0</v>
      </c>
      <c r="AE18" s="3" t="s">
        <v>1</v>
      </c>
      <c r="AF18" s="3" t="s">
        <v>2</v>
      </c>
      <c r="AG18" s="3" t="s">
        <v>3</v>
      </c>
      <c r="AH18" s="3" t="s">
        <v>4</v>
      </c>
      <c r="AI18" s="3" t="s">
        <v>5</v>
      </c>
      <c r="AJ18" s="3" t="s">
        <v>6</v>
      </c>
      <c r="AK18" s="3" t="s">
        <v>7</v>
      </c>
      <c r="AL18" s="3" t="s">
        <v>8</v>
      </c>
      <c r="AM18" s="3" t="s">
        <v>9</v>
      </c>
      <c r="AN18" s="3" t="s">
        <v>10</v>
      </c>
      <c r="AO18" s="3" t="s">
        <v>11</v>
      </c>
      <c r="AP18" s="3"/>
      <c r="AQ18" s="3"/>
      <c r="AR18" s="3"/>
      <c r="AS18" s="3"/>
    </row>
    <row r="19" spans="1:45" s="5" customFormat="1" ht="12.75">
      <c r="A19" s="3"/>
      <c r="B19" s="3"/>
      <c r="C19" s="14"/>
      <c r="D19" s="4" t="s">
        <v>2385</v>
      </c>
      <c r="E19" s="6" t="s">
        <v>2386</v>
      </c>
      <c r="F19" s="9"/>
      <c r="G19" s="9"/>
      <c r="H19" s="9"/>
      <c r="I19" s="9"/>
      <c r="J19" s="9"/>
      <c r="K19" s="9"/>
      <c r="L19" s="9"/>
      <c r="M19" s="9"/>
      <c r="N19" s="9"/>
      <c r="O19" s="9"/>
      <c r="P19" s="9"/>
      <c r="Q19" s="9"/>
      <c r="R19" s="9"/>
      <c r="S19" s="9"/>
      <c r="T19" s="9"/>
      <c r="U19" s="9"/>
      <c r="V19" s="9"/>
      <c r="W19" s="9"/>
      <c r="X19" s="9"/>
      <c r="Y19" s="9"/>
      <c r="Z19" s="3"/>
      <c r="AA19" s="3"/>
      <c r="AB19" s="3"/>
      <c r="AC19" s="3"/>
      <c r="AD19" s="3"/>
      <c r="AE19" s="3"/>
      <c r="AF19" s="3"/>
      <c r="AG19" s="3"/>
      <c r="AH19" s="3"/>
      <c r="AI19" s="3"/>
      <c r="AJ19" s="3"/>
      <c r="AK19" s="3"/>
      <c r="AL19" s="3"/>
      <c r="AM19" s="3"/>
      <c r="AN19" s="3"/>
      <c r="AO19" s="3"/>
      <c r="AP19" s="3"/>
      <c r="AQ19" s="3"/>
      <c r="AR19" s="3"/>
      <c r="AS19" s="3"/>
    </row>
    <row r="20" spans="1:45" ht="83.25" customHeight="1">
      <c r="A20" s="1"/>
      <c r="B20" s="1"/>
      <c r="C20" s="14" t="s">
        <v>290</v>
      </c>
      <c r="D20" s="10" t="s">
        <v>3272</v>
      </c>
      <c r="E20" s="11" t="s">
        <v>3273</v>
      </c>
      <c r="F20" s="9"/>
      <c r="G20" s="9"/>
      <c r="H20" s="9"/>
      <c r="I20" s="9"/>
      <c r="J20" s="9"/>
      <c r="K20" s="9"/>
      <c r="L20" s="9"/>
      <c r="M20" s="9"/>
      <c r="N20" s="9"/>
      <c r="O20" s="9"/>
      <c r="P20" s="9"/>
      <c r="Q20" s="9"/>
      <c r="R20" s="9"/>
      <c r="S20" s="9"/>
      <c r="T20" s="9"/>
      <c r="U20" s="9"/>
      <c r="V20" s="9"/>
      <c r="W20" s="9"/>
      <c r="X20" s="9"/>
      <c r="Y20" s="9"/>
      <c r="Z20" s="1"/>
      <c r="AA20" s="1"/>
      <c r="AB20" s="1" t="s">
        <v>3274</v>
      </c>
      <c r="AC20" s="1" t="s">
        <v>3275</v>
      </c>
      <c r="AD20" s="1" t="s">
        <v>1862</v>
      </c>
      <c r="AE20" s="1" t="s">
        <v>1863</v>
      </c>
      <c r="AF20" s="1" t="s">
        <v>1864</v>
      </c>
      <c r="AG20" s="1" t="s">
        <v>2280</v>
      </c>
      <c r="AH20" s="1" t="s">
        <v>2281</v>
      </c>
      <c r="AI20" s="1" t="s">
        <v>2282</v>
      </c>
      <c r="AJ20" s="1" t="s">
        <v>2179</v>
      </c>
      <c r="AK20" s="1" t="s">
        <v>637</v>
      </c>
      <c r="AL20" s="1" t="s">
        <v>638</v>
      </c>
      <c r="AM20" s="1" t="s">
        <v>733</v>
      </c>
      <c r="AN20" s="1" t="s">
        <v>1340</v>
      </c>
      <c r="AO20" s="1" t="s">
        <v>1341</v>
      </c>
      <c r="AP20" s="1"/>
      <c r="AQ20" s="1"/>
      <c r="AR20" s="1"/>
      <c r="AS20" s="1"/>
    </row>
    <row r="21" spans="1:45" ht="15.75" customHeight="1">
      <c r="A21" s="1"/>
      <c r="B21" s="1"/>
      <c r="C21" s="16"/>
      <c r="D21" s="4" t="s">
        <v>2381</v>
      </c>
      <c r="E21" s="6" t="s">
        <v>1342</v>
      </c>
      <c r="F21" s="9"/>
      <c r="G21" s="9"/>
      <c r="H21" s="9"/>
      <c r="I21" s="9"/>
      <c r="J21" s="9"/>
      <c r="K21" s="9"/>
      <c r="L21" s="9"/>
      <c r="M21" s="9"/>
      <c r="N21" s="9"/>
      <c r="O21" s="9"/>
      <c r="P21" s="9"/>
      <c r="Q21" s="9"/>
      <c r="R21" s="9"/>
      <c r="S21" s="9"/>
      <c r="T21" s="9"/>
      <c r="U21" s="9"/>
      <c r="V21" s="9"/>
      <c r="W21" s="9"/>
      <c r="X21" s="9"/>
      <c r="Y21" s="9"/>
      <c r="Z21" s="1"/>
      <c r="AA21" s="1"/>
      <c r="AB21" s="1" t="s">
        <v>1343</v>
      </c>
      <c r="AC21" s="1" t="s">
        <v>1344</v>
      </c>
      <c r="AD21" s="1" t="s">
        <v>1345</v>
      </c>
      <c r="AE21" s="1" t="s">
        <v>1346</v>
      </c>
      <c r="AF21" s="1" t="s">
        <v>1347</v>
      </c>
      <c r="AG21" s="1" t="s">
        <v>1348</v>
      </c>
      <c r="AH21" s="1" t="s">
        <v>1349</v>
      </c>
      <c r="AI21" s="1" t="s">
        <v>1350</v>
      </c>
      <c r="AJ21" s="1" t="s">
        <v>1351</v>
      </c>
      <c r="AK21" s="1" t="s">
        <v>1352</v>
      </c>
      <c r="AL21" s="1" t="s">
        <v>1353</v>
      </c>
      <c r="AM21" s="1" t="s">
        <v>1354</v>
      </c>
      <c r="AN21" s="1" t="s">
        <v>1355</v>
      </c>
      <c r="AO21" s="1" t="s">
        <v>1356</v>
      </c>
      <c r="AP21" s="1"/>
      <c r="AQ21" s="1"/>
      <c r="AR21" s="1"/>
      <c r="AS21" s="1"/>
    </row>
    <row r="22" spans="1:45" ht="16.5" customHeight="1">
      <c r="A22" s="1"/>
      <c r="B22" s="1"/>
      <c r="C22" s="16"/>
      <c r="D22" s="4" t="s">
        <v>2382</v>
      </c>
      <c r="E22" s="6" t="s">
        <v>1357</v>
      </c>
      <c r="F22" s="9"/>
      <c r="G22" s="9"/>
      <c r="H22" s="9"/>
      <c r="I22" s="9"/>
      <c r="J22" s="9"/>
      <c r="K22" s="9"/>
      <c r="L22" s="9"/>
      <c r="M22" s="9"/>
      <c r="N22" s="9"/>
      <c r="O22" s="9"/>
      <c r="P22" s="9"/>
      <c r="Q22" s="9"/>
      <c r="R22" s="9"/>
      <c r="S22" s="9"/>
      <c r="T22" s="9"/>
      <c r="U22" s="9"/>
      <c r="V22" s="9"/>
      <c r="W22" s="9"/>
      <c r="X22" s="9"/>
      <c r="Y22" s="9"/>
      <c r="Z22" s="1"/>
      <c r="AA22" s="1"/>
      <c r="AB22" s="1" t="s">
        <v>1358</v>
      </c>
      <c r="AC22" s="1" t="s">
        <v>1359</v>
      </c>
      <c r="AD22" s="1" t="s">
        <v>1360</v>
      </c>
      <c r="AE22" s="1" t="s">
        <v>1361</v>
      </c>
      <c r="AF22" s="1" t="s">
        <v>1362</v>
      </c>
      <c r="AG22" s="1" t="s">
        <v>1363</v>
      </c>
      <c r="AH22" s="1" t="s">
        <v>1364</v>
      </c>
      <c r="AI22" s="1" t="s">
        <v>1365</v>
      </c>
      <c r="AJ22" s="1" t="s">
        <v>1174</v>
      </c>
      <c r="AK22" s="1" t="s">
        <v>1175</v>
      </c>
      <c r="AL22" s="1" t="s">
        <v>1176</v>
      </c>
      <c r="AM22" s="1" t="s">
        <v>1177</v>
      </c>
      <c r="AN22" s="1" t="s">
        <v>1178</v>
      </c>
      <c r="AO22" s="1" t="s">
        <v>1179</v>
      </c>
      <c r="AP22" s="1"/>
      <c r="AQ22" s="1"/>
      <c r="AR22" s="1"/>
      <c r="AS22" s="1"/>
    </row>
    <row r="23" spans="1:45" ht="16.5" customHeight="1">
      <c r="A23" s="1"/>
      <c r="B23" s="1"/>
      <c r="C23" s="16"/>
      <c r="D23" s="4" t="s">
        <v>2384</v>
      </c>
      <c r="E23" s="6" t="s">
        <v>1180</v>
      </c>
      <c r="F23" s="9"/>
      <c r="G23" s="9"/>
      <c r="H23" s="9"/>
      <c r="I23" s="9"/>
      <c r="J23" s="9"/>
      <c r="K23" s="9"/>
      <c r="L23" s="9"/>
      <c r="M23" s="9"/>
      <c r="N23" s="9"/>
      <c r="O23" s="9"/>
      <c r="P23" s="9"/>
      <c r="Q23" s="9"/>
      <c r="R23" s="9"/>
      <c r="S23" s="9"/>
      <c r="T23" s="9"/>
      <c r="U23" s="9"/>
      <c r="V23" s="9"/>
      <c r="W23" s="9"/>
      <c r="X23" s="9"/>
      <c r="Y23" s="9"/>
      <c r="Z23" s="1"/>
      <c r="AA23" s="1"/>
      <c r="AB23" s="1" t="s">
        <v>1181</v>
      </c>
      <c r="AC23" s="1" t="s">
        <v>1182</v>
      </c>
      <c r="AD23" s="1" t="s">
        <v>1183</v>
      </c>
      <c r="AE23" s="1" t="s">
        <v>1184</v>
      </c>
      <c r="AF23" s="1" t="s">
        <v>1185</v>
      </c>
      <c r="AG23" s="1" t="s">
        <v>1186</v>
      </c>
      <c r="AH23" s="1" t="s">
        <v>1187</v>
      </c>
      <c r="AI23" s="1" t="s">
        <v>1188</v>
      </c>
      <c r="AJ23" s="1" t="s">
        <v>1189</v>
      </c>
      <c r="AK23" s="1" t="s">
        <v>1190</v>
      </c>
      <c r="AL23" s="1" t="s">
        <v>1191</v>
      </c>
      <c r="AM23" s="1" t="s">
        <v>578</v>
      </c>
      <c r="AN23" s="1" t="s">
        <v>457</v>
      </c>
      <c r="AO23" s="1" t="s">
        <v>458</v>
      </c>
      <c r="AP23" s="1"/>
      <c r="AQ23" s="1"/>
      <c r="AR23" s="1"/>
      <c r="AS23" s="1"/>
    </row>
    <row r="24" spans="1:45" ht="18" customHeight="1">
      <c r="A24" s="1"/>
      <c r="B24" s="1"/>
      <c r="C24" s="16"/>
      <c r="D24" s="4" t="s">
        <v>2385</v>
      </c>
      <c r="E24" s="6" t="s">
        <v>459</v>
      </c>
      <c r="F24" s="9"/>
      <c r="G24" s="9"/>
      <c r="H24" s="9"/>
      <c r="I24" s="9"/>
      <c r="J24" s="9"/>
      <c r="K24" s="9"/>
      <c r="L24" s="9"/>
      <c r="M24" s="9"/>
      <c r="N24" s="9"/>
      <c r="O24" s="9"/>
      <c r="P24" s="9"/>
      <c r="Q24" s="9"/>
      <c r="R24" s="9"/>
      <c r="S24" s="9"/>
      <c r="T24" s="9"/>
      <c r="U24" s="9"/>
      <c r="V24" s="9"/>
      <c r="W24" s="9"/>
      <c r="X24" s="9"/>
      <c r="Y24" s="9"/>
      <c r="Z24" s="1"/>
      <c r="AA24" s="1"/>
      <c r="AB24" s="1" t="s">
        <v>460</v>
      </c>
      <c r="AC24" s="1" t="s">
        <v>461</v>
      </c>
      <c r="AD24" s="1" t="s">
        <v>579</v>
      </c>
      <c r="AE24" s="1" t="s">
        <v>580</v>
      </c>
      <c r="AF24" s="1" t="s">
        <v>581</v>
      </c>
      <c r="AG24" s="1" t="s">
        <v>582</v>
      </c>
      <c r="AH24" s="1" t="s">
        <v>583</v>
      </c>
      <c r="AI24" s="1" t="s">
        <v>584</v>
      </c>
      <c r="AJ24" s="1" t="s">
        <v>585</v>
      </c>
      <c r="AK24" s="1" t="s">
        <v>586</v>
      </c>
      <c r="AL24" s="1" t="s">
        <v>587</v>
      </c>
      <c r="AM24" s="1" t="s">
        <v>588</v>
      </c>
      <c r="AN24" s="1" t="s">
        <v>589</v>
      </c>
      <c r="AO24" s="1" t="s">
        <v>590</v>
      </c>
      <c r="AP24" s="1"/>
      <c r="AQ24" s="1"/>
      <c r="AR24" s="1"/>
      <c r="AS24" s="1"/>
    </row>
    <row r="25" spans="1:45" ht="32.25" customHeight="1">
      <c r="A25" s="1"/>
      <c r="B25" s="1"/>
      <c r="C25" s="14" t="s">
        <v>291</v>
      </c>
      <c r="D25" s="10" t="s">
        <v>591</v>
      </c>
      <c r="E25" s="11" t="s">
        <v>592</v>
      </c>
      <c r="F25" s="9"/>
      <c r="G25" s="9"/>
      <c r="H25" s="9"/>
      <c r="I25" s="9"/>
      <c r="J25" s="9"/>
      <c r="K25" s="9"/>
      <c r="L25" s="9"/>
      <c r="M25" s="9"/>
      <c r="N25" s="9"/>
      <c r="O25" s="9"/>
      <c r="P25" s="9"/>
      <c r="Q25" s="9"/>
      <c r="R25" s="9"/>
      <c r="S25" s="9"/>
      <c r="T25" s="9"/>
      <c r="U25" s="9"/>
      <c r="V25" s="9"/>
      <c r="W25" s="9"/>
      <c r="X25" s="9"/>
      <c r="Y25" s="9"/>
      <c r="Z25" s="1"/>
      <c r="AA25" s="1"/>
      <c r="AB25" s="1" t="s">
        <v>593</v>
      </c>
      <c r="AC25" s="1" t="s">
        <v>594</v>
      </c>
      <c r="AD25" s="1" t="s">
        <v>595</v>
      </c>
      <c r="AE25" s="1" t="s">
        <v>596</v>
      </c>
      <c r="AF25" s="1" t="s">
        <v>597</v>
      </c>
      <c r="AG25" s="1" t="s">
        <v>598</v>
      </c>
      <c r="AH25" s="1" t="s">
        <v>599</v>
      </c>
      <c r="AI25" s="1" t="s">
        <v>600</v>
      </c>
      <c r="AJ25" s="1" t="s">
        <v>601</v>
      </c>
      <c r="AK25" s="1" t="s">
        <v>602</v>
      </c>
      <c r="AL25" s="1" t="s">
        <v>603</v>
      </c>
      <c r="AM25" s="1" t="s">
        <v>644</v>
      </c>
      <c r="AN25" s="1" t="s">
        <v>645</v>
      </c>
      <c r="AO25" s="1" t="s">
        <v>646</v>
      </c>
      <c r="AP25" s="1"/>
      <c r="AQ25" s="1"/>
      <c r="AR25" s="1"/>
      <c r="AS25" s="1"/>
    </row>
    <row r="26" spans="1:45" ht="12.75">
      <c r="A26" s="1"/>
      <c r="B26" s="1"/>
      <c r="C26" s="14"/>
      <c r="D26" s="4" t="s">
        <v>2381</v>
      </c>
      <c r="E26" s="6" t="s">
        <v>647</v>
      </c>
      <c r="F26" s="9"/>
      <c r="G26" s="9"/>
      <c r="H26" s="9"/>
      <c r="I26" s="9"/>
      <c r="J26" s="9"/>
      <c r="K26" s="9"/>
      <c r="L26" s="9"/>
      <c r="M26" s="9"/>
      <c r="N26" s="9"/>
      <c r="O26" s="9"/>
      <c r="P26" s="9"/>
      <c r="Q26" s="9"/>
      <c r="R26" s="9"/>
      <c r="S26" s="9"/>
      <c r="T26" s="9"/>
      <c r="U26" s="9"/>
      <c r="V26" s="9"/>
      <c r="W26" s="9"/>
      <c r="X26" s="9"/>
      <c r="Y26" s="9"/>
      <c r="Z26" s="1"/>
      <c r="AA26" s="1"/>
      <c r="AB26" s="1" t="s">
        <v>648</v>
      </c>
      <c r="AC26" s="1" t="s">
        <v>649</v>
      </c>
      <c r="AD26" s="1" t="s">
        <v>650</v>
      </c>
      <c r="AE26" s="1" t="s">
        <v>225</v>
      </c>
      <c r="AF26" s="1" t="s">
        <v>226</v>
      </c>
      <c r="AG26" s="1" t="s">
        <v>227</v>
      </c>
      <c r="AH26" s="1" t="s">
        <v>228</v>
      </c>
      <c r="AI26" s="1" t="s">
        <v>229</v>
      </c>
      <c r="AJ26" s="1" t="s">
        <v>230</v>
      </c>
      <c r="AK26" s="1" t="s">
        <v>231</v>
      </c>
      <c r="AL26" s="1" t="s">
        <v>232</v>
      </c>
      <c r="AM26" s="1" t="s">
        <v>1221</v>
      </c>
      <c r="AN26" s="1" t="s">
        <v>1222</v>
      </c>
      <c r="AO26" s="1" t="s">
        <v>1223</v>
      </c>
      <c r="AP26" s="1"/>
      <c r="AQ26" s="1"/>
      <c r="AR26" s="1"/>
      <c r="AS26" s="1"/>
    </row>
    <row r="27" spans="1:45" ht="12.75">
      <c r="A27" s="1"/>
      <c r="B27" s="1"/>
      <c r="C27" s="16"/>
      <c r="D27" s="4" t="s">
        <v>2382</v>
      </c>
      <c r="E27" s="6" t="s">
        <v>1224</v>
      </c>
      <c r="F27" s="9"/>
      <c r="G27" s="9"/>
      <c r="H27" s="9"/>
      <c r="I27" s="9"/>
      <c r="J27" s="9"/>
      <c r="K27" s="9"/>
      <c r="L27" s="9"/>
      <c r="M27" s="9"/>
      <c r="N27" s="9"/>
      <c r="O27" s="9"/>
      <c r="P27" s="9"/>
      <c r="Q27" s="9"/>
      <c r="R27" s="9"/>
      <c r="S27" s="9"/>
      <c r="T27" s="9"/>
      <c r="U27" s="9"/>
      <c r="V27" s="9"/>
      <c r="W27" s="9"/>
      <c r="X27" s="9"/>
      <c r="Y27" s="9"/>
      <c r="Z27" s="1"/>
      <c r="AA27" s="1"/>
      <c r="AB27" s="1" t="s">
        <v>1482</v>
      </c>
      <c r="AC27" s="1" t="s">
        <v>1483</v>
      </c>
      <c r="AD27" s="1" t="s">
        <v>1484</v>
      </c>
      <c r="AE27" s="1" t="s">
        <v>1485</v>
      </c>
      <c r="AF27" s="1" t="s">
        <v>1486</v>
      </c>
      <c r="AG27" s="1" t="s">
        <v>1487</v>
      </c>
      <c r="AH27" s="1" t="s">
        <v>1488</v>
      </c>
      <c r="AI27" s="1" t="s">
        <v>1489</v>
      </c>
      <c r="AJ27" s="1" t="s">
        <v>1490</v>
      </c>
      <c r="AK27" s="1" t="s">
        <v>1491</v>
      </c>
      <c r="AL27" s="1" t="s">
        <v>1492</v>
      </c>
      <c r="AM27" s="1" t="s">
        <v>1493</v>
      </c>
      <c r="AN27" s="1" t="s">
        <v>1494</v>
      </c>
      <c r="AO27" s="1" t="s">
        <v>1495</v>
      </c>
      <c r="AP27" s="1"/>
      <c r="AQ27" s="1"/>
      <c r="AR27" s="1"/>
      <c r="AS27" s="1"/>
    </row>
    <row r="28" spans="1:45" ht="12.75">
      <c r="A28" s="1"/>
      <c r="B28" s="1"/>
      <c r="C28" s="16"/>
      <c r="D28" s="4" t="s">
        <v>2384</v>
      </c>
      <c r="E28" s="6" t="s">
        <v>2387</v>
      </c>
      <c r="F28" s="9"/>
      <c r="G28" s="9"/>
      <c r="H28" s="9"/>
      <c r="I28" s="9"/>
      <c r="J28" s="9"/>
      <c r="K28" s="9"/>
      <c r="L28" s="9"/>
      <c r="M28" s="9"/>
      <c r="N28" s="9"/>
      <c r="O28" s="9"/>
      <c r="P28" s="9"/>
      <c r="Q28" s="9"/>
      <c r="R28" s="9"/>
      <c r="S28" s="9"/>
      <c r="T28" s="9"/>
      <c r="U28" s="9"/>
      <c r="V28" s="9"/>
      <c r="W28" s="9"/>
      <c r="X28" s="9"/>
      <c r="Y28" s="9"/>
      <c r="Z28" s="1"/>
      <c r="AA28" s="1"/>
      <c r="AB28" s="1"/>
      <c r="AC28" s="1"/>
      <c r="AD28" s="1"/>
      <c r="AE28" s="1"/>
      <c r="AF28" s="1"/>
      <c r="AG28" s="1"/>
      <c r="AH28" s="1"/>
      <c r="AI28" s="1"/>
      <c r="AJ28" s="1"/>
      <c r="AK28" s="1"/>
      <c r="AL28" s="1"/>
      <c r="AM28" s="1"/>
      <c r="AN28" s="1"/>
      <c r="AO28" s="1"/>
      <c r="AP28" s="1"/>
      <c r="AQ28" s="1"/>
      <c r="AR28" s="1"/>
      <c r="AS28" s="1"/>
    </row>
    <row r="29" spans="1:45" ht="12.75">
      <c r="A29" s="1"/>
      <c r="B29" s="1"/>
      <c r="C29" s="16"/>
      <c r="D29" s="4" t="s">
        <v>2385</v>
      </c>
      <c r="E29" s="6" t="s">
        <v>2388</v>
      </c>
      <c r="F29" s="9"/>
      <c r="G29" s="9"/>
      <c r="H29" s="9"/>
      <c r="I29" s="9"/>
      <c r="J29" s="9"/>
      <c r="K29" s="9"/>
      <c r="L29" s="9"/>
      <c r="M29" s="9"/>
      <c r="N29" s="9"/>
      <c r="O29" s="9"/>
      <c r="P29" s="9"/>
      <c r="Q29" s="9"/>
      <c r="R29" s="9"/>
      <c r="S29" s="9"/>
      <c r="T29" s="9"/>
      <c r="U29" s="9"/>
      <c r="V29" s="9"/>
      <c r="W29" s="9"/>
      <c r="X29" s="9"/>
      <c r="Y29" s="9"/>
      <c r="Z29" s="1"/>
      <c r="AA29" s="1"/>
      <c r="AB29" s="1"/>
      <c r="AC29" s="1"/>
      <c r="AD29" s="1"/>
      <c r="AE29" s="1"/>
      <c r="AF29" s="1"/>
      <c r="AG29" s="1"/>
      <c r="AH29" s="1"/>
      <c r="AI29" s="1"/>
      <c r="AJ29" s="1"/>
      <c r="AK29" s="1"/>
      <c r="AL29" s="1"/>
      <c r="AM29" s="1"/>
      <c r="AN29" s="1"/>
      <c r="AO29" s="1"/>
      <c r="AP29" s="1"/>
      <c r="AQ29" s="1"/>
      <c r="AR29" s="1"/>
      <c r="AS29" s="1"/>
    </row>
    <row r="30" spans="1:45" ht="56.25" customHeight="1">
      <c r="A30" s="1"/>
      <c r="B30" s="1"/>
      <c r="C30" s="14" t="s">
        <v>292</v>
      </c>
      <c r="D30" s="10" t="s">
        <v>1496</v>
      </c>
      <c r="E30" s="11" t="s">
        <v>1497</v>
      </c>
      <c r="F30" s="9"/>
      <c r="G30" s="9"/>
      <c r="H30" s="9"/>
      <c r="I30" s="9"/>
      <c r="J30" s="9"/>
      <c r="K30" s="9"/>
      <c r="L30" s="9"/>
      <c r="M30" s="9"/>
      <c r="N30" s="9"/>
      <c r="O30" s="9"/>
      <c r="P30" s="9"/>
      <c r="Q30" s="9"/>
      <c r="R30" s="9"/>
      <c r="S30" s="9"/>
      <c r="T30" s="9"/>
      <c r="U30" s="9"/>
      <c r="V30" s="9"/>
      <c r="W30" s="9"/>
      <c r="X30" s="9"/>
      <c r="Y30" s="9"/>
      <c r="Z30" s="1"/>
      <c r="AA30" s="1"/>
      <c r="AB30" s="1" t="s">
        <v>2915</v>
      </c>
      <c r="AC30" s="1" t="s">
        <v>2916</v>
      </c>
      <c r="AD30" s="1" t="s">
        <v>2917</v>
      </c>
      <c r="AE30" s="1" t="s">
        <v>2918</v>
      </c>
      <c r="AF30" s="1" t="s">
        <v>2919</v>
      </c>
      <c r="AG30" s="1" t="s">
        <v>2920</v>
      </c>
      <c r="AH30" s="1" t="s">
        <v>2921</v>
      </c>
      <c r="AI30" s="1" t="s">
        <v>415</v>
      </c>
      <c r="AJ30" s="1" t="s">
        <v>416</v>
      </c>
      <c r="AK30" s="1" t="s">
        <v>417</v>
      </c>
      <c r="AL30" s="1" t="s">
        <v>418</v>
      </c>
      <c r="AM30" s="1" t="s">
        <v>419</v>
      </c>
      <c r="AN30" s="1" t="s">
        <v>420</v>
      </c>
      <c r="AO30" s="1" t="s">
        <v>1745</v>
      </c>
      <c r="AP30" s="1"/>
      <c r="AQ30" s="1"/>
      <c r="AR30" s="1"/>
      <c r="AS30" s="1"/>
    </row>
    <row r="31" spans="1:45" ht="63.75" customHeight="1">
      <c r="A31" s="1"/>
      <c r="B31" s="1"/>
      <c r="C31" s="14" t="s">
        <v>293</v>
      </c>
      <c r="D31" s="10" t="s">
        <v>1746</v>
      </c>
      <c r="E31" s="11" t="s">
        <v>1747</v>
      </c>
      <c r="F31" s="9"/>
      <c r="G31" s="9"/>
      <c r="H31" s="9"/>
      <c r="I31" s="9"/>
      <c r="J31" s="9"/>
      <c r="K31" s="9"/>
      <c r="L31" s="9"/>
      <c r="M31" s="9"/>
      <c r="N31" s="9"/>
      <c r="O31" s="9"/>
      <c r="P31" s="9"/>
      <c r="Q31" s="9"/>
      <c r="R31" s="9"/>
      <c r="S31" s="9"/>
      <c r="T31" s="9"/>
      <c r="U31" s="9"/>
      <c r="V31" s="9"/>
      <c r="W31" s="9"/>
      <c r="X31" s="9"/>
      <c r="Y31" s="9"/>
      <c r="Z31" s="1"/>
      <c r="AA31" s="1"/>
      <c r="AB31" s="1" t="s">
        <v>1748</v>
      </c>
      <c r="AC31" s="1" t="s">
        <v>1749</v>
      </c>
      <c r="AD31" s="1" t="s">
        <v>1750</v>
      </c>
      <c r="AE31" s="1" t="s">
        <v>1751</v>
      </c>
      <c r="AF31" s="1" t="s">
        <v>1752</v>
      </c>
      <c r="AG31" s="1" t="s">
        <v>1320</v>
      </c>
      <c r="AH31" s="1" t="s">
        <v>1321</v>
      </c>
      <c r="AI31" s="1" t="s">
        <v>1333</v>
      </c>
      <c r="AJ31" s="1" t="s">
        <v>1334</v>
      </c>
      <c r="AK31" s="1" t="s">
        <v>2913</v>
      </c>
      <c r="AL31" s="1" t="s">
        <v>2914</v>
      </c>
      <c r="AM31" s="1" t="s">
        <v>736</v>
      </c>
      <c r="AN31" s="1" t="s">
        <v>412</v>
      </c>
      <c r="AO31" s="1" t="s">
        <v>413</v>
      </c>
      <c r="AP31" s="1"/>
      <c r="AQ31" s="1"/>
      <c r="AR31" s="1"/>
      <c r="AS31" s="1"/>
    </row>
    <row r="32" spans="1:45" ht="12.75">
      <c r="A32" s="1"/>
      <c r="B32" s="1"/>
      <c r="C32" s="16"/>
      <c r="D32" s="4" t="s">
        <v>2381</v>
      </c>
      <c r="E32" s="6" t="s">
        <v>414</v>
      </c>
      <c r="F32" s="9"/>
      <c r="G32" s="9"/>
      <c r="H32" s="9"/>
      <c r="I32" s="9"/>
      <c r="J32" s="9"/>
      <c r="K32" s="9"/>
      <c r="L32" s="9"/>
      <c r="M32" s="9"/>
      <c r="N32" s="9"/>
      <c r="O32" s="9"/>
      <c r="P32" s="9"/>
      <c r="Q32" s="9"/>
      <c r="R32" s="9"/>
      <c r="S32" s="9"/>
      <c r="T32" s="9"/>
      <c r="U32" s="9"/>
      <c r="V32" s="9"/>
      <c r="W32" s="9"/>
      <c r="X32" s="9"/>
      <c r="Y32" s="9"/>
      <c r="Z32" s="1"/>
      <c r="AA32" s="1"/>
      <c r="AB32" s="1" t="s">
        <v>432</v>
      </c>
      <c r="AC32" s="1" t="s">
        <v>433</v>
      </c>
      <c r="AD32" s="1" t="s">
        <v>434</v>
      </c>
      <c r="AE32" s="1" t="s">
        <v>48</v>
      </c>
      <c r="AF32" s="1" t="s">
        <v>49</v>
      </c>
      <c r="AG32" s="1" t="s">
        <v>50</v>
      </c>
      <c r="AH32" s="1" t="s">
        <v>51</v>
      </c>
      <c r="AI32" s="1" t="s">
        <v>52</v>
      </c>
      <c r="AJ32" s="1" t="s">
        <v>669</v>
      </c>
      <c r="AK32" s="1" t="s">
        <v>1111</v>
      </c>
      <c r="AL32" s="1" t="s">
        <v>1112</v>
      </c>
      <c r="AM32" s="1" t="s">
        <v>1113</v>
      </c>
      <c r="AN32" s="1" t="s">
        <v>1114</v>
      </c>
      <c r="AO32" s="1" t="s">
        <v>1115</v>
      </c>
      <c r="AP32" s="1"/>
      <c r="AQ32" s="1"/>
      <c r="AR32" s="1"/>
      <c r="AS32" s="1"/>
    </row>
    <row r="33" spans="1:45" ht="12.75">
      <c r="A33" s="1"/>
      <c r="B33" s="1"/>
      <c r="C33" s="16"/>
      <c r="D33" s="4" t="s">
        <v>2382</v>
      </c>
      <c r="E33" s="6" t="s">
        <v>1116</v>
      </c>
      <c r="F33" s="9"/>
      <c r="G33" s="9"/>
      <c r="H33" s="9"/>
      <c r="I33" s="9"/>
      <c r="J33" s="9"/>
      <c r="K33" s="9"/>
      <c r="L33" s="9"/>
      <c r="M33" s="9"/>
      <c r="N33" s="9"/>
      <c r="O33" s="9"/>
      <c r="P33" s="9"/>
      <c r="Q33" s="9"/>
      <c r="R33" s="9"/>
      <c r="S33" s="9"/>
      <c r="T33" s="9"/>
      <c r="U33" s="9"/>
      <c r="V33" s="9"/>
      <c r="W33" s="9"/>
      <c r="X33" s="9"/>
      <c r="Y33" s="9"/>
      <c r="Z33" s="1"/>
      <c r="AA33" s="1"/>
      <c r="AB33" s="1" t="s">
        <v>1117</v>
      </c>
      <c r="AC33" s="1" t="s">
        <v>1118</v>
      </c>
      <c r="AD33" s="1" t="s">
        <v>1733</v>
      </c>
      <c r="AE33" s="1" t="s">
        <v>1734</v>
      </c>
      <c r="AF33" s="1" t="s">
        <v>1735</v>
      </c>
      <c r="AG33" s="1" t="s">
        <v>1736</v>
      </c>
      <c r="AH33" s="1" t="s">
        <v>1737</v>
      </c>
      <c r="AI33" s="1" t="s">
        <v>1738</v>
      </c>
      <c r="AJ33" s="1" t="s">
        <v>1739</v>
      </c>
      <c r="AK33" s="1" t="s">
        <v>1740</v>
      </c>
      <c r="AL33" s="1" t="s">
        <v>1741</v>
      </c>
      <c r="AM33" s="1" t="s">
        <v>1742</v>
      </c>
      <c r="AN33" s="1" t="s">
        <v>1743</v>
      </c>
      <c r="AO33" s="1" t="s">
        <v>1744</v>
      </c>
      <c r="AP33" s="1"/>
      <c r="AQ33" s="1"/>
      <c r="AR33" s="1"/>
      <c r="AS33" s="1"/>
    </row>
    <row r="34" spans="1:45" ht="12.75">
      <c r="A34" s="1"/>
      <c r="B34" s="1"/>
      <c r="C34" s="16"/>
      <c r="D34" s="4" t="s">
        <v>2384</v>
      </c>
      <c r="E34" s="6" t="s">
        <v>616</v>
      </c>
      <c r="F34" s="9"/>
      <c r="G34" s="9"/>
      <c r="H34" s="9"/>
      <c r="I34" s="9"/>
      <c r="J34" s="9"/>
      <c r="K34" s="9"/>
      <c r="L34" s="9"/>
      <c r="M34" s="9"/>
      <c r="N34" s="9"/>
      <c r="O34" s="9"/>
      <c r="P34" s="9"/>
      <c r="Q34" s="9"/>
      <c r="R34" s="9"/>
      <c r="S34" s="9"/>
      <c r="T34" s="9"/>
      <c r="U34" s="9"/>
      <c r="V34" s="9"/>
      <c r="W34" s="9"/>
      <c r="X34" s="9"/>
      <c r="Y34" s="9"/>
      <c r="Z34" s="1"/>
      <c r="AA34" s="1"/>
      <c r="AB34" s="1" t="s">
        <v>617</v>
      </c>
      <c r="AC34" s="1" t="s">
        <v>618</v>
      </c>
      <c r="AD34" s="1" t="s">
        <v>619</v>
      </c>
      <c r="AE34" s="1" t="s">
        <v>620</v>
      </c>
      <c r="AF34" s="1" t="s">
        <v>621</v>
      </c>
      <c r="AG34" s="1" t="s">
        <v>387</v>
      </c>
      <c r="AH34" s="1" t="s">
        <v>388</v>
      </c>
      <c r="AI34" s="1" t="s">
        <v>389</v>
      </c>
      <c r="AJ34" s="1" t="s">
        <v>390</v>
      </c>
      <c r="AK34" s="1" t="s">
        <v>391</v>
      </c>
      <c r="AL34" s="1" t="s">
        <v>392</v>
      </c>
      <c r="AM34" s="1" t="s">
        <v>360</v>
      </c>
      <c r="AN34" s="1" t="s">
        <v>361</v>
      </c>
      <c r="AO34" s="1" t="s">
        <v>362</v>
      </c>
      <c r="AP34" s="1"/>
      <c r="AQ34" s="1"/>
      <c r="AR34" s="1"/>
      <c r="AS34" s="1"/>
    </row>
    <row r="35" spans="1:45" ht="12.75">
      <c r="A35" s="1"/>
      <c r="B35" s="1"/>
      <c r="C35" s="16"/>
      <c r="D35" s="4" t="s">
        <v>2385</v>
      </c>
      <c r="E35" s="6" t="s">
        <v>2389</v>
      </c>
      <c r="F35" s="9"/>
      <c r="G35" s="9"/>
      <c r="H35" s="9"/>
      <c r="I35" s="9"/>
      <c r="J35" s="9"/>
      <c r="K35" s="9"/>
      <c r="L35" s="9"/>
      <c r="M35" s="9"/>
      <c r="N35" s="9"/>
      <c r="O35" s="9"/>
      <c r="P35" s="9"/>
      <c r="Q35" s="9"/>
      <c r="R35" s="9"/>
      <c r="S35" s="9"/>
      <c r="T35" s="9"/>
      <c r="U35" s="9"/>
      <c r="V35" s="9"/>
      <c r="W35" s="9"/>
      <c r="X35" s="9"/>
      <c r="Y35" s="9"/>
      <c r="Z35" s="1"/>
      <c r="AA35" s="1"/>
      <c r="AB35" s="1"/>
      <c r="AC35" s="1"/>
      <c r="AD35" s="1"/>
      <c r="AE35" s="1"/>
      <c r="AF35" s="1"/>
      <c r="AG35" s="1"/>
      <c r="AH35" s="1"/>
      <c r="AI35" s="1"/>
      <c r="AJ35" s="1"/>
      <c r="AK35" s="1"/>
      <c r="AL35" s="1"/>
      <c r="AM35" s="1"/>
      <c r="AN35" s="1"/>
      <c r="AO35" s="1"/>
      <c r="AP35" s="1"/>
      <c r="AQ35" s="1"/>
      <c r="AR35" s="1"/>
      <c r="AS35" s="1"/>
    </row>
    <row r="36" spans="1:45" ht="75" customHeight="1">
      <c r="A36" s="1"/>
      <c r="B36" s="1"/>
      <c r="C36" s="14" t="s">
        <v>294</v>
      </c>
      <c r="D36" s="10" t="s">
        <v>363</v>
      </c>
      <c r="E36" s="11" t="s">
        <v>364</v>
      </c>
      <c r="F36" s="9"/>
      <c r="G36" s="9"/>
      <c r="H36" s="9"/>
      <c r="I36" s="9"/>
      <c r="J36" s="9"/>
      <c r="K36" s="9"/>
      <c r="L36" s="9"/>
      <c r="M36" s="9"/>
      <c r="N36" s="9"/>
      <c r="O36" s="9"/>
      <c r="P36" s="9"/>
      <c r="Q36" s="9"/>
      <c r="R36" s="9"/>
      <c r="S36" s="9"/>
      <c r="T36" s="9"/>
      <c r="U36" s="9"/>
      <c r="V36" s="9"/>
      <c r="W36" s="9"/>
      <c r="X36" s="9"/>
      <c r="Y36" s="9"/>
      <c r="Z36" s="1"/>
      <c r="AA36" s="1"/>
      <c r="AB36" s="1" t="s">
        <v>365</v>
      </c>
      <c r="AC36" s="1" t="s">
        <v>1756</v>
      </c>
      <c r="AD36" s="1" t="s">
        <v>1757</v>
      </c>
      <c r="AE36" s="1" t="s">
        <v>167</v>
      </c>
      <c r="AF36" s="1" t="s">
        <v>168</v>
      </c>
      <c r="AG36" s="1" t="s">
        <v>169</v>
      </c>
      <c r="AH36" s="1" t="s">
        <v>2617</v>
      </c>
      <c r="AI36" s="1" t="s">
        <v>2618</v>
      </c>
      <c r="AJ36" s="1" t="s">
        <v>2619</v>
      </c>
      <c r="AK36" s="1" t="s">
        <v>1128</v>
      </c>
      <c r="AL36" s="1" t="s">
        <v>1129</v>
      </c>
      <c r="AM36" s="1" t="s">
        <v>612</v>
      </c>
      <c r="AN36" s="1" t="s">
        <v>903</v>
      </c>
      <c r="AO36" s="1" t="s">
        <v>904</v>
      </c>
      <c r="AP36" s="1"/>
      <c r="AQ36" s="1"/>
      <c r="AR36" s="1"/>
      <c r="AS36" s="1"/>
    </row>
    <row r="37" spans="1:45" ht="16.5" customHeight="1">
      <c r="A37" s="1"/>
      <c r="B37" s="1"/>
      <c r="C37" s="14"/>
      <c r="D37" s="4" t="s">
        <v>2381</v>
      </c>
      <c r="E37" s="6" t="s">
        <v>2390</v>
      </c>
      <c r="F37" s="9"/>
      <c r="G37" s="9"/>
      <c r="H37" s="9"/>
      <c r="I37" s="9"/>
      <c r="J37" s="9"/>
      <c r="K37" s="9"/>
      <c r="L37" s="9"/>
      <c r="M37" s="9"/>
      <c r="N37" s="9"/>
      <c r="O37" s="9"/>
      <c r="P37" s="9"/>
      <c r="Q37" s="9"/>
      <c r="R37" s="9"/>
      <c r="S37" s="9"/>
      <c r="T37" s="9"/>
      <c r="U37" s="9"/>
      <c r="V37" s="9"/>
      <c r="W37" s="9"/>
      <c r="X37" s="9"/>
      <c r="Y37" s="9"/>
      <c r="Z37" s="1"/>
      <c r="AA37" s="1"/>
      <c r="AB37" s="1"/>
      <c r="AC37" s="1"/>
      <c r="AD37" s="1"/>
      <c r="AE37" s="1"/>
      <c r="AF37" s="1"/>
      <c r="AG37" s="1"/>
      <c r="AH37" s="1"/>
      <c r="AI37" s="1"/>
      <c r="AJ37" s="1"/>
      <c r="AK37" s="1"/>
      <c r="AL37" s="1"/>
      <c r="AM37" s="1"/>
      <c r="AN37" s="1"/>
      <c r="AO37" s="1"/>
      <c r="AP37" s="1"/>
      <c r="AQ37" s="1"/>
      <c r="AR37" s="1"/>
      <c r="AS37" s="1"/>
    </row>
    <row r="38" spans="1:45" ht="18" customHeight="1">
      <c r="A38" s="1"/>
      <c r="B38" s="1"/>
      <c r="C38" s="14"/>
      <c r="D38" s="4" t="s">
        <v>2382</v>
      </c>
      <c r="E38" s="6" t="s">
        <v>2391</v>
      </c>
      <c r="F38" s="9"/>
      <c r="G38" s="9"/>
      <c r="H38" s="9"/>
      <c r="I38" s="9"/>
      <c r="J38" s="9"/>
      <c r="K38" s="9"/>
      <c r="L38" s="9"/>
      <c r="M38" s="9"/>
      <c r="N38" s="9"/>
      <c r="O38" s="9"/>
      <c r="P38" s="9"/>
      <c r="Q38" s="9"/>
      <c r="R38" s="9"/>
      <c r="S38" s="9"/>
      <c r="T38" s="9"/>
      <c r="U38" s="9"/>
      <c r="V38" s="9"/>
      <c r="W38" s="9"/>
      <c r="X38" s="9"/>
      <c r="Y38" s="9"/>
      <c r="Z38" s="1"/>
      <c r="AA38" s="1"/>
      <c r="AB38" s="1"/>
      <c r="AC38" s="1"/>
      <c r="AD38" s="1"/>
      <c r="AE38" s="1"/>
      <c r="AF38" s="1"/>
      <c r="AG38" s="1"/>
      <c r="AH38" s="1"/>
      <c r="AI38" s="1"/>
      <c r="AJ38" s="1"/>
      <c r="AK38" s="1"/>
      <c r="AL38" s="1"/>
      <c r="AM38" s="1"/>
      <c r="AN38" s="1"/>
      <c r="AO38" s="1"/>
      <c r="AP38" s="1"/>
      <c r="AQ38" s="1"/>
      <c r="AR38" s="1"/>
      <c r="AS38" s="1"/>
    </row>
    <row r="39" spans="1:45" ht="17.25" customHeight="1">
      <c r="A39" s="1"/>
      <c r="B39" s="1"/>
      <c r="C39" s="14"/>
      <c r="D39" s="4" t="s">
        <v>2384</v>
      </c>
      <c r="E39" s="6" t="s">
        <v>2392</v>
      </c>
      <c r="F39" s="9"/>
      <c r="G39" s="9"/>
      <c r="H39" s="9"/>
      <c r="I39" s="9"/>
      <c r="J39" s="9"/>
      <c r="K39" s="9"/>
      <c r="L39" s="9"/>
      <c r="M39" s="9"/>
      <c r="N39" s="9"/>
      <c r="O39" s="9"/>
      <c r="P39" s="9"/>
      <c r="Q39" s="9"/>
      <c r="R39" s="9"/>
      <c r="S39" s="9"/>
      <c r="T39" s="9"/>
      <c r="U39" s="9"/>
      <c r="V39" s="9"/>
      <c r="W39" s="9"/>
      <c r="X39" s="9"/>
      <c r="Y39" s="9"/>
      <c r="Z39" s="1"/>
      <c r="AA39" s="1"/>
      <c r="AB39" s="1"/>
      <c r="AC39" s="1"/>
      <c r="AD39" s="1"/>
      <c r="AE39" s="1"/>
      <c r="AF39" s="1"/>
      <c r="AG39" s="1"/>
      <c r="AH39" s="1"/>
      <c r="AI39" s="1"/>
      <c r="AJ39" s="1"/>
      <c r="AK39" s="1"/>
      <c r="AL39" s="1"/>
      <c r="AM39" s="1"/>
      <c r="AN39" s="1"/>
      <c r="AO39" s="1"/>
      <c r="AP39" s="1"/>
      <c r="AQ39" s="1"/>
      <c r="AR39" s="1"/>
      <c r="AS39" s="1"/>
    </row>
    <row r="40" spans="1:45" ht="16.5" customHeight="1">
      <c r="A40" s="1"/>
      <c r="B40" s="1"/>
      <c r="C40" s="14"/>
      <c r="D40" s="4" t="s">
        <v>2385</v>
      </c>
      <c r="E40" s="6" t="s">
        <v>2393</v>
      </c>
      <c r="F40" s="9"/>
      <c r="G40" s="9"/>
      <c r="H40" s="9"/>
      <c r="I40" s="9"/>
      <c r="J40" s="9"/>
      <c r="K40" s="9"/>
      <c r="L40" s="9"/>
      <c r="M40" s="9"/>
      <c r="N40" s="9"/>
      <c r="O40" s="9"/>
      <c r="P40" s="9"/>
      <c r="Q40" s="9"/>
      <c r="R40" s="9"/>
      <c r="S40" s="9"/>
      <c r="T40" s="9"/>
      <c r="U40" s="9"/>
      <c r="V40" s="9"/>
      <c r="W40" s="9"/>
      <c r="X40" s="9"/>
      <c r="Y40" s="9"/>
      <c r="Z40" s="1"/>
      <c r="AA40" s="1"/>
      <c r="AB40" s="1"/>
      <c r="AC40" s="1"/>
      <c r="AD40" s="1"/>
      <c r="AE40" s="1"/>
      <c r="AF40" s="1"/>
      <c r="AG40" s="1"/>
      <c r="AH40" s="1"/>
      <c r="AI40" s="1"/>
      <c r="AJ40" s="1"/>
      <c r="AK40" s="1"/>
      <c r="AL40" s="1"/>
      <c r="AM40" s="1"/>
      <c r="AN40" s="1"/>
      <c r="AO40" s="1"/>
      <c r="AP40" s="1"/>
      <c r="AQ40" s="1"/>
      <c r="AR40" s="1"/>
      <c r="AS40" s="1"/>
    </row>
    <row r="41" spans="1:45" ht="46.5" customHeight="1">
      <c r="A41" s="1"/>
      <c r="B41" s="1"/>
      <c r="C41" s="14" t="s">
        <v>295</v>
      </c>
      <c r="D41" s="10" t="s">
        <v>905</v>
      </c>
      <c r="E41" s="11" t="s">
        <v>906</v>
      </c>
      <c r="F41" s="9"/>
      <c r="G41" s="9"/>
      <c r="H41" s="9"/>
      <c r="I41" s="9"/>
      <c r="J41" s="9"/>
      <c r="K41" s="9"/>
      <c r="L41" s="9"/>
      <c r="M41" s="9"/>
      <c r="N41" s="9"/>
      <c r="O41" s="9"/>
      <c r="P41" s="9"/>
      <c r="Q41" s="9"/>
      <c r="R41" s="9"/>
      <c r="S41" s="9"/>
      <c r="T41" s="9"/>
      <c r="U41" s="9"/>
      <c r="V41" s="9"/>
      <c r="W41" s="9"/>
      <c r="X41" s="9"/>
      <c r="Y41" s="9"/>
      <c r="Z41" s="1"/>
      <c r="AA41" s="1"/>
      <c r="AB41" s="1" t="s">
        <v>907</v>
      </c>
      <c r="AC41" s="1" t="s">
        <v>908</v>
      </c>
      <c r="AD41" s="1" t="s">
        <v>909</v>
      </c>
      <c r="AE41" s="1" t="s">
        <v>910</v>
      </c>
      <c r="AF41" s="1" t="s">
        <v>911</v>
      </c>
      <c r="AG41" s="1" t="s">
        <v>912</v>
      </c>
      <c r="AH41" s="1" t="s">
        <v>913</v>
      </c>
      <c r="AI41" s="1" t="s">
        <v>914</v>
      </c>
      <c r="AJ41" s="1" t="s">
        <v>915</v>
      </c>
      <c r="AK41" s="1" t="s">
        <v>916</v>
      </c>
      <c r="AL41" s="1" t="s">
        <v>917</v>
      </c>
      <c r="AM41" s="1" t="s">
        <v>918</v>
      </c>
      <c r="AN41" s="1" t="s">
        <v>919</v>
      </c>
      <c r="AO41" s="1" t="s">
        <v>920</v>
      </c>
      <c r="AP41" s="1"/>
      <c r="AQ41" s="1"/>
      <c r="AR41" s="1"/>
      <c r="AS41" s="1"/>
    </row>
    <row r="42" spans="1:45" ht="70.5" customHeight="1">
      <c r="A42" s="1"/>
      <c r="B42" s="1"/>
      <c r="C42" s="14" t="s">
        <v>296</v>
      </c>
      <c r="D42" s="10" t="s">
        <v>373</v>
      </c>
      <c r="E42" s="11" t="s">
        <v>374</v>
      </c>
      <c r="F42" s="9"/>
      <c r="G42" s="9"/>
      <c r="H42" s="9"/>
      <c r="I42" s="9"/>
      <c r="J42" s="9"/>
      <c r="K42" s="9"/>
      <c r="L42" s="9"/>
      <c r="M42" s="9"/>
      <c r="N42" s="9"/>
      <c r="O42" s="9"/>
      <c r="P42" s="9"/>
      <c r="Q42" s="9"/>
      <c r="R42" s="9"/>
      <c r="S42" s="9"/>
      <c r="T42" s="9"/>
      <c r="U42" s="9"/>
      <c r="V42" s="9"/>
      <c r="W42" s="9"/>
      <c r="X42" s="9"/>
      <c r="Y42" s="9"/>
      <c r="Z42" s="1"/>
      <c r="AA42" s="1"/>
      <c r="AB42" s="1" t="s">
        <v>2347</v>
      </c>
      <c r="AC42" s="1" t="s">
        <v>2348</v>
      </c>
      <c r="AD42" s="1" t="s">
        <v>2349</v>
      </c>
      <c r="AE42" s="1" t="s">
        <v>2350</v>
      </c>
      <c r="AF42" s="1" t="s">
        <v>2351</v>
      </c>
      <c r="AG42" s="1" t="s">
        <v>2221</v>
      </c>
      <c r="AH42" s="1" t="s">
        <v>2222</v>
      </c>
      <c r="AI42" s="1" t="s">
        <v>2192</v>
      </c>
      <c r="AJ42" s="1" t="s">
        <v>1887</v>
      </c>
      <c r="AK42" s="1" t="s">
        <v>1888</v>
      </c>
      <c r="AL42" s="1" t="s">
        <v>1889</v>
      </c>
      <c r="AM42" s="1" t="s">
        <v>3008</v>
      </c>
      <c r="AN42" s="1" t="s">
        <v>3009</v>
      </c>
      <c r="AO42" s="1" t="s">
        <v>3010</v>
      </c>
      <c r="AP42" s="1"/>
      <c r="AQ42" s="1"/>
      <c r="AR42" s="1"/>
      <c r="AS42" s="1"/>
    </row>
    <row r="43" spans="1:45" ht="12.75">
      <c r="A43" s="1"/>
      <c r="B43" s="1"/>
      <c r="C43" s="14"/>
      <c r="D43" s="4" t="s">
        <v>2381</v>
      </c>
      <c r="E43" s="6" t="s">
        <v>3011</v>
      </c>
      <c r="F43" s="9"/>
      <c r="G43" s="9"/>
      <c r="H43" s="9"/>
      <c r="I43" s="9"/>
      <c r="J43" s="9"/>
      <c r="K43" s="9"/>
      <c r="L43" s="9"/>
      <c r="M43" s="9"/>
      <c r="N43" s="9"/>
      <c r="O43" s="9"/>
      <c r="P43" s="9"/>
      <c r="Q43" s="9"/>
      <c r="R43" s="9"/>
      <c r="S43" s="9"/>
      <c r="T43" s="9"/>
      <c r="U43" s="9"/>
      <c r="V43" s="9"/>
      <c r="W43" s="9"/>
      <c r="X43" s="9"/>
      <c r="Y43" s="9"/>
      <c r="Z43" s="1"/>
      <c r="AA43" s="1"/>
      <c r="AB43" s="1" t="s">
        <v>3012</v>
      </c>
      <c r="AC43" s="1" t="s">
        <v>3339</v>
      </c>
      <c r="AD43" s="1" t="s">
        <v>3340</v>
      </c>
      <c r="AE43" s="1" t="s">
        <v>3341</v>
      </c>
      <c r="AF43" s="1" t="s">
        <v>3342</v>
      </c>
      <c r="AG43" s="1" t="s">
        <v>3343</v>
      </c>
      <c r="AH43" s="1" t="s">
        <v>3344</v>
      </c>
      <c r="AI43" s="1" t="s">
        <v>3345</v>
      </c>
      <c r="AJ43" s="1" t="s">
        <v>3346</v>
      </c>
      <c r="AK43" s="1" t="s">
        <v>3347</v>
      </c>
      <c r="AL43" s="1" t="s">
        <v>1429</v>
      </c>
      <c r="AM43" s="1" t="s">
        <v>1430</v>
      </c>
      <c r="AN43" s="1" t="s">
        <v>1431</v>
      </c>
      <c r="AO43" s="1" t="s">
        <v>1432</v>
      </c>
      <c r="AP43" s="1"/>
      <c r="AQ43" s="1"/>
      <c r="AR43" s="1"/>
      <c r="AS43" s="1"/>
    </row>
    <row r="44" spans="1:45" ht="12.75">
      <c r="A44" s="1"/>
      <c r="B44" s="1"/>
      <c r="C44" s="14"/>
      <c r="D44" s="4" t="s">
        <v>2382</v>
      </c>
      <c r="E44" s="6" t="s">
        <v>1433</v>
      </c>
      <c r="F44" s="9"/>
      <c r="G44" s="9"/>
      <c r="H44" s="9"/>
      <c r="I44" s="9"/>
      <c r="J44" s="9"/>
      <c r="K44" s="9"/>
      <c r="L44" s="9"/>
      <c r="M44" s="9"/>
      <c r="N44" s="9"/>
      <c r="O44" s="9"/>
      <c r="P44" s="9"/>
      <c r="Q44" s="9"/>
      <c r="R44" s="9"/>
      <c r="S44" s="9"/>
      <c r="T44" s="9"/>
      <c r="U44" s="9"/>
      <c r="V44" s="9"/>
      <c r="W44" s="9"/>
      <c r="X44" s="9"/>
      <c r="Y44" s="9"/>
      <c r="Z44" s="1"/>
      <c r="AA44" s="1"/>
      <c r="AB44" s="1" t="s">
        <v>1434</v>
      </c>
      <c r="AC44" s="1" t="s">
        <v>1435</v>
      </c>
      <c r="AD44" s="1" t="s">
        <v>1436</v>
      </c>
      <c r="AE44" s="1" t="s">
        <v>1437</v>
      </c>
      <c r="AF44" s="1" t="s">
        <v>1438</v>
      </c>
      <c r="AG44" s="1" t="s">
        <v>1439</v>
      </c>
      <c r="AH44" s="1" t="s">
        <v>1440</v>
      </c>
      <c r="AI44" s="1" t="s">
        <v>1441</v>
      </c>
      <c r="AJ44" s="1" t="s">
        <v>1442</v>
      </c>
      <c r="AK44" s="1" t="s">
        <v>1443</v>
      </c>
      <c r="AL44" s="1" t="s">
        <v>1444</v>
      </c>
      <c r="AM44" s="1" t="s">
        <v>2882</v>
      </c>
      <c r="AN44" s="1" t="s">
        <v>2883</v>
      </c>
      <c r="AO44" s="1" t="s">
        <v>2884</v>
      </c>
      <c r="AP44" s="1"/>
      <c r="AQ44" s="1"/>
      <c r="AR44" s="1"/>
      <c r="AS44" s="1"/>
    </row>
    <row r="45" spans="1:45" ht="12.75">
      <c r="A45" s="1"/>
      <c r="B45" s="1"/>
      <c r="C45" s="14"/>
      <c r="D45" s="4" t="s">
        <v>2384</v>
      </c>
      <c r="E45" s="6" t="s">
        <v>2394</v>
      </c>
      <c r="F45" s="9"/>
      <c r="G45" s="9"/>
      <c r="H45" s="9"/>
      <c r="I45" s="9"/>
      <c r="J45" s="9"/>
      <c r="K45" s="9"/>
      <c r="L45" s="9"/>
      <c r="M45" s="9"/>
      <c r="N45" s="9"/>
      <c r="O45" s="9"/>
      <c r="P45" s="9"/>
      <c r="Q45" s="9"/>
      <c r="R45" s="9"/>
      <c r="S45" s="9"/>
      <c r="T45" s="9"/>
      <c r="U45" s="9"/>
      <c r="V45" s="9"/>
      <c r="W45" s="9"/>
      <c r="X45" s="9"/>
      <c r="Y45" s="9"/>
      <c r="Z45" s="1"/>
      <c r="AA45" s="1"/>
      <c r="AB45" s="1"/>
      <c r="AC45" s="1"/>
      <c r="AD45" s="1"/>
      <c r="AE45" s="1"/>
      <c r="AF45" s="1"/>
      <c r="AG45" s="1"/>
      <c r="AH45" s="1"/>
      <c r="AI45" s="1"/>
      <c r="AJ45" s="1"/>
      <c r="AK45" s="1"/>
      <c r="AL45" s="1"/>
      <c r="AM45" s="1"/>
      <c r="AN45" s="1"/>
      <c r="AO45" s="1"/>
      <c r="AP45" s="1"/>
      <c r="AQ45" s="1"/>
      <c r="AR45" s="1"/>
      <c r="AS45" s="1"/>
    </row>
    <row r="46" spans="1:45" ht="12.75">
      <c r="A46" s="1"/>
      <c r="B46" s="1"/>
      <c r="C46" s="14"/>
      <c r="D46" s="4" t="s">
        <v>2385</v>
      </c>
      <c r="E46" s="6" t="s">
        <v>2395</v>
      </c>
      <c r="F46" s="9"/>
      <c r="G46" s="9"/>
      <c r="H46" s="9"/>
      <c r="I46" s="9"/>
      <c r="J46" s="9"/>
      <c r="K46" s="9"/>
      <c r="L46" s="9"/>
      <c r="M46" s="9"/>
      <c r="N46" s="9"/>
      <c r="O46" s="9"/>
      <c r="P46" s="9"/>
      <c r="Q46" s="9"/>
      <c r="R46" s="9"/>
      <c r="S46" s="9"/>
      <c r="T46" s="9"/>
      <c r="U46" s="9"/>
      <c r="V46" s="9"/>
      <c r="W46" s="9"/>
      <c r="X46" s="9"/>
      <c r="Y46" s="9"/>
      <c r="Z46" s="1"/>
      <c r="AA46" s="1"/>
      <c r="AB46" s="1"/>
      <c r="AC46" s="1"/>
      <c r="AD46" s="1"/>
      <c r="AE46" s="1"/>
      <c r="AF46" s="1"/>
      <c r="AG46" s="1"/>
      <c r="AH46" s="1"/>
      <c r="AI46" s="1"/>
      <c r="AJ46" s="1"/>
      <c r="AK46" s="1"/>
      <c r="AL46" s="1"/>
      <c r="AM46" s="1"/>
      <c r="AN46" s="1"/>
      <c r="AO46" s="1"/>
      <c r="AP46" s="1"/>
      <c r="AQ46" s="1"/>
      <c r="AR46" s="1"/>
      <c r="AS46" s="1"/>
    </row>
    <row r="47" spans="1:45" ht="72.75" customHeight="1">
      <c r="A47" s="1"/>
      <c r="B47" s="1"/>
      <c r="C47" s="14" t="s">
        <v>297</v>
      </c>
      <c r="D47" s="10" t="s">
        <v>1781</v>
      </c>
      <c r="E47" s="11" t="s">
        <v>2885</v>
      </c>
      <c r="F47" s="9"/>
      <c r="G47" s="9"/>
      <c r="H47" s="9"/>
      <c r="I47" s="9"/>
      <c r="J47" s="9"/>
      <c r="K47" s="9"/>
      <c r="L47" s="9"/>
      <c r="M47" s="9"/>
      <c r="N47" s="9"/>
      <c r="O47" s="9"/>
      <c r="P47" s="9"/>
      <c r="Q47" s="9"/>
      <c r="R47" s="9"/>
      <c r="S47" s="9"/>
      <c r="T47" s="9"/>
      <c r="U47" s="9"/>
      <c r="V47" s="9"/>
      <c r="W47" s="9"/>
      <c r="X47" s="9"/>
      <c r="Y47" s="9"/>
      <c r="Z47" s="1"/>
      <c r="AA47" s="1"/>
      <c r="AB47" s="1" t="s">
        <v>2886</v>
      </c>
      <c r="AC47" s="1" t="s">
        <v>1324</v>
      </c>
      <c r="AD47" s="1" t="s">
        <v>1325</v>
      </c>
      <c r="AE47" s="1" t="s">
        <v>1326</v>
      </c>
      <c r="AF47" s="1" t="s">
        <v>1327</v>
      </c>
      <c r="AG47" s="1" t="s">
        <v>1328</v>
      </c>
      <c r="AH47" s="1" t="s">
        <v>2260</v>
      </c>
      <c r="AI47" s="1" t="s">
        <v>2261</v>
      </c>
      <c r="AJ47" s="1" t="s">
        <v>2373</v>
      </c>
      <c r="AK47" s="1" t="s">
        <v>3270</v>
      </c>
      <c r="AL47" s="1" t="s">
        <v>2927</v>
      </c>
      <c r="AM47" s="1" t="s">
        <v>2089</v>
      </c>
      <c r="AN47" s="1" t="s">
        <v>2090</v>
      </c>
      <c r="AO47" s="1" t="s">
        <v>2091</v>
      </c>
      <c r="AP47" s="1"/>
      <c r="AQ47" s="1"/>
      <c r="AR47" s="1"/>
      <c r="AS47" s="1"/>
    </row>
    <row r="48" spans="1:45" ht="12.75">
      <c r="A48" s="1"/>
      <c r="B48" s="1"/>
      <c r="C48" s="14"/>
      <c r="D48" s="4" t="s">
        <v>2381</v>
      </c>
      <c r="E48" s="6" t="s">
        <v>2092</v>
      </c>
      <c r="F48" s="9"/>
      <c r="G48" s="9"/>
      <c r="H48" s="9"/>
      <c r="I48" s="9"/>
      <c r="J48" s="9"/>
      <c r="K48" s="9"/>
      <c r="L48" s="9"/>
      <c r="M48" s="9"/>
      <c r="N48" s="9"/>
      <c r="O48" s="9"/>
      <c r="P48" s="9"/>
      <c r="Q48" s="9"/>
      <c r="R48" s="9"/>
      <c r="S48" s="9"/>
      <c r="T48" s="9"/>
      <c r="U48" s="9"/>
      <c r="V48" s="9"/>
      <c r="W48" s="9"/>
      <c r="X48" s="9"/>
      <c r="Y48" s="9"/>
      <c r="Z48" s="1"/>
      <c r="AA48" s="1"/>
      <c r="AB48" s="1" t="s">
        <v>2093</v>
      </c>
      <c r="AC48" s="1" t="s">
        <v>2094</v>
      </c>
      <c r="AD48" s="1" t="s">
        <v>2095</v>
      </c>
      <c r="AE48" s="1" t="s">
        <v>2096</v>
      </c>
      <c r="AF48" s="1" t="s">
        <v>2097</v>
      </c>
      <c r="AG48" s="1" t="s">
        <v>2098</v>
      </c>
      <c r="AH48" s="1" t="s">
        <v>2099</v>
      </c>
      <c r="AI48" s="1" t="s">
        <v>2100</v>
      </c>
      <c r="AJ48" s="1" t="s">
        <v>2101</v>
      </c>
      <c r="AK48" s="1" t="s">
        <v>2102</v>
      </c>
      <c r="AL48" s="1" t="s">
        <v>2103</v>
      </c>
      <c r="AM48" s="1" t="s">
        <v>1381</v>
      </c>
      <c r="AN48" s="1" t="s">
        <v>1382</v>
      </c>
      <c r="AO48" s="1" t="s">
        <v>1383</v>
      </c>
      <c r="AP48" s="1"/>
      <c r="AQ48" s="1"/>
      <c r="AR48" s="1"/>
      <c r="AS48" s="1"/>
    </row>
    <row r="49" spans="1:45" ht="12.75">
      <c r="A49" s="1"/>
      <c r="B49" s="1"/>
      <c r="C49" s="14"/>
      <c r="D49" s="4" t="s">
        <v>2382</v>
      </c>
      <c r="E49" s="6" t="s">
        <v>1384</v>
      </c>
      <c r="F49" s="9"/>
      <c r="G49" s="9"/>
      <c r="H49" s="9"/>
      <c r="I49" s="9"/>
      <c r="J49" s="9"/>
      <c r="K49" s="9"/>
      <c r="L49" s="9"/>
      <c r="M49" s="9"/>
      <c r="N49" s="9"/>
      <c r="O49" s="9"/>
      <c r="P49" s="9"/>
      <c r="Q49" s="9"/>
      <c r="R49" s="9"/>
      <c r="S49" s="9"/>
      <c r="T49" s="9"/>
      <c r="U49" s="9"/>
      <c r="V49" s="9"/>
      <c r="W49" s="9"/>
      <c r="X49" s="9"/>
      <c r="Y49" s="9"/>
      <c r="Z49" s="1"/>
      <c r="AA49" s="1"/>
      <c r="AB49" s="1" t="s">
        <v>1385</v>
      </c>
      <c r="AC49" s="1" t="s">
        <v>1386</v>
      </c>
      <c r="AD49" s="1" t="s">
        <v>1387</v>
      </c>
      <c r="AE49" s="1" t="s">
        <v>1388</v>
      </c>
      <c r="AF49" s="1" t="s">
        <v>1389</v>
      </c>
      <c r="AG49" s="1" t="s">
        <v>1390</v>
      </c>
      <c r="AH49" s="1" t="s">
        <v>1391</v>
      </c>
      <c r="AI49" s="1" t="s">
        <v>1392</v>
      </c>
      <c r="AJ49" s="1" t="s">
        <v>3118</v>
      </c>
      <c r="AK49" s="1" t="s">
        <v>3119</v>
      </c>
      <c r="AL49" s="1" t="s">
        <v>3378</v>
      </c>
      <c r="AM49" s="1" t="s">
        <v>3379</v>
      </c>
      <c r="AN49" s="1" t="s">
        <v>3380</v>
      </c>
      <c r="AO49" s="1" t="s">
        <v>3381</v>
      </c>
      <c r="AP49" s="1"/>
      <c r="AQ49" s="1"/>
      <c r="AR49" s="1"/>
      <c r="AS49" s="1"/>
    </row>
    <row r="50" spans="1:45" ht="17.25" customHeight="1">
      <c r="A50" s="1"/>
      <c r="B50" s="1"/>
      <c r="C50" s="14"/>
      <c r="D50" s="4" t="s">
        <v>2384</v>
      </c>
      <c r="E50" s="6" t="s">
        <v>3382</v>
      </c>
      <c r="F50" s="9"/>
      <c r="G50" s="9"/>
      <c r="H50" s="9"/>
      <c r="I50" s="9"/>
      <c r="J50" s="9"/>
      <c r="K50" s="9"/>
      <c r="L50" s="9"/>
      <c r="M50" s="9"/>
      <c r="N50" s="9"/>
      <c r="O50" s="9"/>
      <c r="P50" s="9"/>
      <c r="Q50" s="9"/>
      <c r="R50" s="9"/>
      <c r="S50" s="9"/>
      <c r="T50" s="9"/>
      <c r="U50" s="9"/>
      <c r="V50" s="9"/>
      <c r="W50" s="9"/>
      <c r="X50" s="9"/>
      <c r="Y50" s="9"/>
      <c r="Z50" s="1"/>
      <c r="AA50" s="1"/>
      <c r="AB50" s="1" t="s">
        <v>3383</v>
      </c>
      <c r="AC50" s="1" t="s">
        <v>3384</v>
      </c>
      <c r="AD50" s="1" t="s">
        <v>3385</v>
      </c>
      <c r="AE50" s="1" t="s">
        <v>3386</v>
      </c>
      <c r="AF50" s="1" t="s">
        <v>469</v>
      </c>
      <c r="AG50" s="1" t="s">
        <v>470</v>
      </c>
      <c r="AH50" s="1" t="s">
        <v>471</v>
      </c>
      <c r="AI50" s="1" t="s">
        <v>472</v>
      </c>
      <c r="AJ50" s="1" t="s">
        <v>473</v>
      </c>
      <c r="AK50" s="1" t="s">
        <v>474</v>
      </c>
      <c r="AL50" s="1" t="s">
        <v>475</v>
      </c>
      <c r="AM50" s="1" t="s">
        <v>54</v>
      </c>
      <c r="AN50" s="1" t="s">
        <v>55</v>
      </c>
      <c r="AO50" s="1" t="s">
        <v>56</v>
      </c>
      <c r="AP50" s="1"/>
      <c r="AQ50" s="1"/>
      <c r="AR50" s="1"/>
      <c r="AS50" s="1"/>
    </row>
    <row r="51" spans="1:45" ht="12.75">
      <c r="A51" s="1"/>
      <c r="B51" s="1"/>
      <c r="C51" s="14"/>
      <c r="D51" s="4" t="s">
        <v>2385</v>
      </c>
      <c r="E51" s="6" t="s">
        <v>57</v>
      </c>
      <c r="F51" s="9"/>
      <c r="G51" s="9"/>
      <c r="H51" s="9"/>
      <c r="I51" s="9"/>
      <c r="J51" s="9"/>
      <c r="K51" s="9"/>
      <c r="L51" s="9"/>
      <c r="M51" s="9"/>
      <c r="N51" s="9"/>
      <c r="O51" s="9"/>
      <c r="P51" s="9"/>
      <c r="Q51" s="9"/>
      <c r="R51" s="9"/>
      <c r="S51" s="9"/>
      <c r="T51" s="9"/>
      <c r="U51" s="9"/>
      <c r="V51" s="9"/>
      <c r="W51" s="9"/>
      <c r="X51" s="9"/>
      <c r="Y51" s="9"/>
      <c r="Z51" s="1"/>
      <c r="AA51" s="1"/>
      <c r="AB51" s="1" t="s">
        <v>58</v>
      </c>
      <c r="AC51" s="1" t="s">
        <v>59</v>
      </c>
      <c r="AD51" s="1" t="s">
        <v>950</v>
      </c>
      <c r="AE51" s="1" t="s">
        <v>951</v>
      </c>
      <c r="AF51" s="1" t="s">
        <v>952</v>
      </c>
      <c r="AG51" s="1" t="s">
        <v>953</v>
      </c>
      <c r="AH51" s="1" t="s">
        <v>954</v>
      </c>
      <c r="AI51" s="1" t="s">
        <v>955</v>
      </c>
      <c r="AJ51" s="1" t="s">
        <v>956</v>
      </c>
      <c r="AK51" s="1" t="s">
        <v>957</v>
      </c>
      <c r="AL51" s="1" t="s">
        <v>958</v>
      </c>
      <c r="AM51" s="1" t="s">
        <v>959</v>
      </c>
      <c r="AN51" s="1" t="s">
        <v>960</v>
      </c>
      <c r="AO51" s="1" t="s">
        <v>961</v>
      </c>
      <c r="AP51" s="1"/>
      <c r="AQ51" s="1"/>
      <c r="AR51" s="1"/>
      <c r="AS51" s="1"/>
    </row>
    <row r="52" spans="1:45" ht="64.5" customHeight="1">
      <c r="A52" s="1"/>
      <c r="B52" s="1"/>
      <c r="C52" s="14" t="s">
        <v>298</v>
      </c>
      <c r="D52" s="10" t="s">
        <v>962</v>
      </c>
      <c r="E52" s="11" t="s">
        <v>963</v>
      </c>
      <c r="F52" s="9"/>
      <c r="G52" s="9"/>
      <c r="H52" s="9"/>
      <c r="I52" s="9"/>
      <c r="J52" s="9"/>
      <c r="K52" s="9"/>
      <c r="L52" s="9"/>
      <c r="M52" s="9"/>
      <c r="N52" s="9"/>
      <c r="O52" s="9"/>
      <c r="P52" s="9"/>
      <c r="Q52" s="9"/>
      <c r="R52" s="9"/>
      <c r="S52" s="9"/>
      <c r="T52" s="9"/>
      <c r="U52" s="9"/>
      <c r="V52" s="9"/>
      <c r="W52" s="9"/>
      <c r="X52" s="9"/>
      <c r="Y52" s="9"/>
      <c r="Z52" s="1"/>
      <c r="AA52" s="1"/>
      <c r="AB52" s="1" t="s">
        <v>964</v>
      </c>
      <c r="AC52" s="1" t="s">
        <v>965</v>
      </c>
      <c r="AD52" s="1" t="s">
        <v>966</v>
      </c>
      <c r="AE52" s="1" t="s">
        <v>967</v>
      </c>
      <c r="AF52" s="1" t="s">
        <v>968</v>
      </c>
      <c r="AG52" s="1" t="s">
        <v>969</v>
      </c>
      <c r="AH52" s="1" t="s">
        <v>1774</v>
      </c>
      <c r="AI52" s="1" t="s">
        <v>1775</v>
      </c>
      <c r="AJ52" s="1" t="s">
        <v>1776</v>
      </c>
      <c r="AK52" s="1" t="s">
        <v>1777</v>
      </c>
      <c r="AL52" s="1" t="s">
        <v>479</v>
      </c>
      <c r="AM52" s="1" t="s">
        <v>480</v>
      </c>
      <c r="AN52" s="1" t="s">
        <v>481</v>
      </c>
      <c r="AO52" s="1" t="s">
        <v>482</v>
      </c>
      <c r="AP52" s="1"/>
      <c r="AQ52" s="1"/>
      <c r="AR52" s="1"/>
      <c r="AS52" s="1"/>
    </row>
    <row r="53" spans="1:45" ht="83.25" customHeight="1">
      <c r="A53" s="1"/>
      <c r="B53" s="1"/>
      <c r="C53" s="14" t="s">
        <v>299</v>
      </c>
      <c r="D53" s="10" t="s">
        <v>1476</v>
      </c>
      <c r="E53" s="11" t="s">
        <v>1477</v>
      </c>
      <c r="F53" s="9"/>
      <c r="G53" s="9"/>
      <c r="H53" s="9"/>
      <c r="I53" s="9"/>
      <c r="J53" s="9"/>
      <c r="K53" s="9"/>
      <c r="L53" s="9"/>
      <c r="M53" s="9"/>
      <c r="N53" s="9"/>
      <c r="O53" s="9"/>
      <c r="P53" s="9"/>
      <c r="Q53" s="9"/>
      <c r="R53" s="9"/>
      <c r="S53" s="9"/>
      <c r="T53" s="9"/>
      <c r="U53" s="9"/>
      <c r="V53" s="9"/>
      <c r="W53" s="9"/>
      <c r="X53" s="9"/>
      <c r="Y53" s="9"/>
      <c r="Z53" s="1"/>
      <c r="AA53" s="1"/>
      <c r="AB53" s="1" t="s">
        <v>395</v>
      </c>
      <c r="AC53" s="1" t="s">
        <v>396</v>
      </c>
      <c r="AD53" s="1" t="s">
        <v>397</v>
      </c>
      <c r="AE53" s="1" t="s">
        <v>398</v>
      </c>
      <c r="AF53" s="1" t="s">
        <v>399</v>
      </c>
      <c r="AG53" s="1" t="s">
        <v>400</v>
      </c>
      <c r="AH53" s="1" t="s">
        <v>401</v>
      </c>
      <c r="AI53" s="1" t="s">
        <v>402</v>
      </c>
      <c r="AJ53" s="1" t="s">
        <v>403</v>
      </c>
      <c r="AK53" s="1" t="s">
        <v>404</v>
      </c>
      <c r="AL53" s="1" t="s">
        <v>405</v>
      </c>
      <c r="AM53" s="1" t="s">
        <v>406</v>
      </c>
      <c r="AN53" s="1" t="s">
        <v>407</v>
      </c>
      <c r="AO53" s="1" t="s">
        <v>629</v>
      </c>
      <c r="AP53" s="1"/>
      <c r="AQ53" s="1"/>
      <c r="AR53" s="1"/>
      <c r="AS53" s="1"/>
    </row>
    <row r="54" spans="1:45" ht="46.5" customHeight="1">
      <c r="A54" s="1"/>
      <c r="B54" s="1"/>
      <c r="C54" s="14" t="s">
        <v>300</v>
      </c>
      <c r="D54" s="10" t="s">
        <v>1086</v>
      </c>
      <c r="E54" s="11" t="s">
        <v>631</v>
      </c>
      <c r="F54" s="9"/>
      <c r="G54" s="9"/>
      <c r="H54" s="9"/>
      <c r="I54" s="9"/>
      <c r="J54" s="9"/>
      <c r="K54" s="9"/>
      <c r="L54" s="9"/>
      <c r="M54" s="9"/>
      <c r="N54" s="9"/>
      <c r="O54" s="9"/>
      <c r="P54" s="9"/>
      <c r="Q54" s="9"/>
      <c r="R54" s="9"/>
      <c r="S54" s="9"/>
      <c r="T54" s="9"/>
      <c r="U54" s="9"/>
      <c r="V54" s="9"/>
      <c r="W54" s="9"/>
      <c r="X54" s="9"/>
      <c r="Y54" s="9"/>
      <c r="Z54" s="1"/>
      <c r="AA54" s="1"/>
      <c r="AB54" s="1"/>
      <c r="AC54" s="1"/>
      <c r="AD54" s="1"/>
      <c r="AE54" s="1"/>
      <c r="AF54" s="1"/>
      <c r="AG54" s="1"/>
      <c r="AH54" s="1"/>
      <c r="AI54" s="1"/>
      <c r="AJ54" s="1"/>
      <c r="AK54" s="1"/>
      <c r="AL54" s="1"/>
      <c r="AM54" s="1"/>
      <c r="AN54" s="1"/>
      <c r="AO54" s="1"/>
      <c r="AP54" s="1"/>
      <c r="AQ54" s="1"/>
      <c r="AR54" s="1"/>
      <c r="AS54" s="1"/>
    </row>
    <row r="55" spans="1:45" ht="59.25" customHeight="1">
      <c r="A55" s="1"/>
      <c r="B55" s="1"/>
      <c r="C55" s="14" t="s">
        <v>301</v>
      </c>
      <c r="D55" s="10" t="s">
        <v>630</v>
      </c>
      <c r="E55" s="11" t="s">
        <v>464</v>
      </c>
      <c r="F55" s="9"/>
      <c r="G55" s="9"/>
      <c r="H55" s="9"/>
      <c r="I55" s="9"/>
      <c r="J55" s="9"/>
      <c r="K55" s="9"/>
      <c r="L55" s="9"/>
      <c r="M55" s="9"/>
      <c r="N55" s="9"/>
      <c r="O55" s="9"/>
      <c r="P55" s="9"/>
      <c r="Q55" s="9"/>
      <c r="R55" s="9"/>
      <c r="S55" s="9"/>
      <c r="T55" s="9"/>
      <c r="U55" s="9"/>
      <c r="V55" s="9"/>
      <c r="W55" s="9"/>
      <c r="X55" s="9"/>
      <c r="Y55" s="9"/>
      <c r="Z55" s="1"/>
      <c r="AA55" s="1"/>
      <c r="AB55" s="1" t="s">
        <v>632</v>
      </c>
      <c r="AC55" s="1" t="s">
        <v>633</v>
      </c>
      <c r="AD55" s="1" t="s">
        <v>634</v>
      </c>
      <c r="AE55" s="1" t="s">
        <v>635</v>
      </c>
      <c r="AF55" s="1" t="s">
        <v>636</v>
      </c>
      <c r="AG55" s="1" t="s">
        <v>1159</v>
      </c>
      <c r="AH55" s="1" t="s">
        <v>1160</v>
      </c>
      <c r="AI55" s="1" t="s">
        <v>1161</v>
      </c>
      <c r="AJ55" s="1" t="s">
        <v>1162</v>
      </c>
      <c r="AK55" s="1" t="s">
        <v>734</v>
      </c>
      <c r="AL55" s="1" t="s">
        <v>735</v>
      </c>
      <c r="AM55" s="1" t="s">
        <v>625</v>
      </c>
      <c r="AN55" s="1" t="s">
        <v>626</v>
      </c>
      <c r="AO55" s="1" t="s">
        <v>627</v>
      </c>
      <c r="AP55" s="1"/>
      <c r="AQ55" s="1"/>
      <c r="AR55" s="1"/>
      <c r="AS55" s="1"/>
    </row>
    <row r="56" spans="1:45" ht="12.75">
      <c r="A56" s="1"/>
      <c r="B56" s="1"/>
      <c r="C56" s="16"/>
      <c r="D56" s="4" t="s">
        <v>2381</v>
      </c>
      <c r="E56" s="6" t="s">
        <v>1337</v>
      </c>
      <c r="F56" s="9"/>
      <c r="G56" s="9"/>
      <c r="H56" s="9"/>
      <c r="I56" s="9"/>
      <c r="J56" s="9"/>
      <c r="K56" s="9"/>
      <c r="L56" s="9"/>
      <c r="M56" s="9"/>
      <c r="N56" s="9"/>
      <c r="O56" s="9"/>
      <c r="P56" s="9"/>
      <c r="Q56" s="9"/>
      <c r="R56" s="9"/>
      <c r="S56" s="9"/>
      <c r="T56" s="9"/>
      <c r="U56" s="9"/>
      <c r="V56" s="9"/>
      <c r="W56" s="9"/>
      <c r="X56" s="9"/>
      <c r="Y56" s="9"/>
      <c r="Z56" s="1"/>
      <c r="AA56" s="1"/>
      <c r="AB56" s="1" t="s">
        <v>628</v>
      </c>
      <c r="AC56" s="1" t="s">
        <v>249</v>
      </c>
      <c r="AD56" s="1" t="s">
        <v>250</v>
      </c>
      <c r="AE56" s="1" t="s">
        <v>251</v>
      </c>
      <c r="AF56" s="1" t="s">
        <v>3201</v>
      </c>
      <c r="AG56" s="1" t="s">
        <v>2459</v>
      </c>
      <c r="AH56" s="1" t="s">
        <v>2460</v>
      </c>
      <c r="AI56" s="1" t="s">
        <v>2461</v>
      </c>
      <c r="AJ56" s="1" t="s">
        <v>2462</v>
      </c>
      <c r="AK56" s="1" t="s">
        <v>2463</v>
      </c>
      <c r="AL56" s="1" t="s">
        <v>2464</v>
      </c>
      <c r="AM56" s="1" t="s">
        <v>2465</v>
      </c>
      <c r="AN56" s="1" t="s">
        <v>2466</v>
      </c>
      <c r="AO56" s="1" t="s">
        <v>2467</v>
      </c>
      <c r="AP56" s="1"/>
      <c r="AQ56" s="1"/>
      <c r="AR56" s="1"/>
      <c r="AS56" s="1"/>
    </row>
    <row r="57" spans="1:45" ht="12.75">
      <c r="A57" s="1"/>
      <c r="B57" s="1"/>
      <c r="C57" s="16"/>
      <c r="D57" s="4" t="s">
        <v>2382</v>
      </c>
      <c r="E57" s="6" t="s">
        <v>2757</v>
      </c>
      <c r="F57" s="9"/>
      <c r="G57" s="9"/>
      <c r="H57" s="9"/>
      <c r="I57" s="9"/>
      <c r="J57" s="9"/>
      <c r="K57" s="9"/>
      <c r="L57" s="9"/>
      <c r="M57" s="9"/>
      <c r="N57" s="9"/>
      <c r="O57" s="9"/>
      <c r="P57" s="9"/>
      <c r="Q57" s="9"/>
      <c r="R57" s="9"/>
      <c r="S57" s="9"/>
      <c r="T57" s="9"/>
      <c r="U57" s="9"/>
      <c r="V57" s="9"/>
      <c r="W57" s="9"/>
      <c r="X57" s="9"/>
      <c r="Y57" s="9"/>
      <c r="Z57" s="1"/>
      <c r="AA57" s="1"/>
      <c r="AB57" s="1" t="s">
        <v>2468</v>
      </c>
      <c r="AC57" s="1" t="s">
        <v>2469</v>
      </c>
      <c r="AD57" s="1" t="s">
        <v>2470</v>
      </c>
      <c r="AE57" s="1" t="s">
        <v>2471</v>
      </c>
      <c r="AF57" s="1" t="s">
        <v>1380</v>
      </c>
      <c r="AG57" s="1" t="s">
        <v>573</v>
      </c>
      <c r="AH57" s="1" t="s">
        <v>574</v>
      </c>
      <c r="AI57" s="1" t="s">
        <v>575</v>
      </c>
      <c r="AJ57" s="1" t="s">
        <v>576</v>
      </c>
      <c r="AK57" s="1" t="s">
        <v>577</v>
      </c>
      <c r="AL57" s="1" t="s">
        <v>455</v>
      </c>
      <c r="AM57" s="1" t="s">
        <v>456</v>
      </c>
      <c r="AN57" s="1" t="s">
        <v>1424</v>
      </c>
      <c r="AO57" s="1" t="s">
        <v>462</v>
      </c>
      <c r="AP57" s="1"/>
      <c r="AQ57" s="1"/>
      <c r="AR57" s="1"/>
      <c r="AS57" s="1"/>
    </row>
    <row r="58" spans="1:45" ht="12.75">
      <c r="A58" s="1"/>
      <c r="B58" s="1"/>
      <c r="C58" s="16"/>
      <c r="D58" s="4" t="s">
        <v>2384</v>
      </c>
      <c r="E58" s="6" t="s">
        <v>2879</v>
      </c>
      <c r="F58" s="9"/>
      <c r="G58" s="9"/>
      <c r="H58" s="9"/>
      <c r="I58" s="9"/>
      <c r="J58" s="9"/>
      <c r="K58" s="9"/>
      <c r="L58" s="9"/>
      <c r="M58" s="9"/>
      <c r="N58" s="9"/>
      <c r="O58" s="9"/>
      <c r="P58" s="9"/>
      <c r="Q58" s="9"/>
      <c r="R58" s="9"/>
      <c r="S58" s="9"/>
      <c r="T58" s="9"/>
      <c r="U58" s="9"/>
      <c r="V58" s="9"/>
      <c r="W58" s="9"/>
      <c r="X58" s="9"/>
      <c r="Y58" s="9"/>
      <c r="Z58" s="1"/>
      <c r="AA58" s="1"/>
      <c r="AB58" s="1"/>
      <c r="AC58" s="1"/>
      <c r="AD58" s="1"/>
      <c r="AE58" s="1"/>
      <c r="AF58" s="1"/>
      <c r="AG58" s="1"/>
      <c r="AH58" s="1"/>
      <c r="AI58" s="1"/>
      <c r="AJ58" s="1"/>
      <c r="AK58" s="1"/>
      <c r="AL58" s="1"/>
      <c r="AM58" s="1"/>
      <c r="AN58" s="1"/>
      <c r="AO58" s="1"/>
      <c r="AP58" s="1"/>
      <c r="AQ58" s="1"/>
      <c r="AR58" s="1"/>
      <c r="AS58" s="1"/>
    </row>
    <row r="59" spans="1:45" ht="12.75">
      <c r="A59" s="1"/>
      <c r="B59" s="1"/>
      <c r="C59" s="16"/>
      <c r="D59" s="4" t="s">
        <v>2385</v>
      </c>
      <c r="E59" s="6" t="s">
        <v>1974</v>
      </c>
      <c r="F59" s="9"/>
      <c r="G59" s="9"/>
      <c r="H59" s="9"/>
      <c r="I59" s="9"/>
      <c r="J59" s="9"/>
      <c r="K59" s="9"/>
      <c r="L59" s="9"/>
      <c r="M59" s="9"/>
      <c r="N59" s="9"/>
      <c r="O59" s="9"/>
      <c r="P59" s="9"/>
      <c r="Q59" s="9"/>
      <c r="R59" s="9"/>
      <c r="S59" s="9"/>
      <c r="T59" s="9"/>
      <c r="U59" s="9"/>
      <c r="V59" s="9"/>
      <c r="W59" s="9"/>
      <c r="X59" s="9"/>
      <c r="Y59" s="9"/>
      <c r="Z59" s="1"/>
      <c r="AA59" s="1"/>
      <c r="AB59" s="1"/>
      <c r="AC59" s="1"/>
      <c r="AD59" s="1"/>
      <c r="AE59" s="1"/>
      <c r="AF59" s="1"/>
      <c r="AG59" s="1"/>
      <c r="AH59" s="1"/>
      <c r="AI59" s="1"/>
      <c r="AJ59" s="1"/>
      <c r="AK59" s="1"/>
      <c r="AL59" s="1"/>
      <c r="AM59" s="1"/>
      <c r="AN59" s="1"/>
      <c r="AO59" s="1"/>
      <c r="AP59" s="1"/>
      <c r="AQ59" s="1"/>
      <c r="AR59" s="1"/>
      <c r="AS59" s="1"/>
    </row>
    <row r="60" spans="1:45" ht="75" customHeight="1">
      <c r="A60" s="1"/>
      <c r="B60" s="1"/>
      <c r="C60" s="14" t="s">
        <v>302</v>
      </c>
      <c r="D60" s="10" t="s">
        <v>463</v>
      </c>
      <c r="E60" s="11" t="s">
        <v>1711</v>
      </c>
      <c r="F60" s="9"/>
      <c r="G60" s="9"/>
      <c r="H60" s="9"/>
      <c r="I60" s="9"/>
      <c r="J60" s="9"/>
      <c r="K60" s="9"/>
      <c r="L60" s="9"/>
      <c r="M60" s="9"/>
      <c r="N60" s="9"/>
      <c r="O60" s="9"/>
      <c r="P60" s="9"/>
      <c r="Q60" s="9"/>
      <c r="R60" s="9"/>
      <c r="S60" s="9"/>
      <c r="T60" s="9"/>
      <c r="U60" s="9"/>
      <c r="V60" s="9"/>
      <c r="W60" s="9"/>
      <c r="X60" s="9"/>
      <c r="Y60" s="9"/>
      <c r="Z60" s="1"/>
      <c r="AA60" s="1"/>
      <c r="AB60" s="1" t="s">
        <v>465</v>
      </c>
      <c r="AC60" s="1" t="s">
        <v>466</v>
      </c>
      <c r="AD60" s="1" t="s">
        <v>467</v>
      </c>
      <c r="AE60" s="1" t="s">
        <v>468</v>
      </c>
      <c r="AF60" s="1" t="s">
        <v>124</v>
      </c>
      <c r="AG60" s="1" t="s">
        <v>125</v>
      </c>
      <c r="AH60" s="1" t="s">
        <v>126</v>
      </c>
      <c r="AI60" s="1" t="s">
        <v>442</v>
      </c>
      <c r="AJ60" s="1" t="s">
        <v>443</v>
      </c>
      <c r="AK60" s="1" t="s">
        <v>444</v>
      </c>
      <c r="AL60" s="1" t="s">
        <v>445</v>
      </c>
      <c r="AM60" s="1" t="s">
        <v>446</v>
      </c>
      <c r="AN60" s="1" t="s">
        <v>447</v>
      </c>
      <c r="AO60" s="1" t="s">
        <v>1336</v>
      </c>
      <c r="AP60" s="1"/>
      <c r="AQ60" s="1"/>
      <c r="AR60" s="1"/>
      <c r="AS60" s="1"/>
    </row>
    <row r="61" spans="1:45" ht="20.25" customHeight="1">
      <c r="A61" s="1"/>
      <c r="B61" s="1"/>
      <c r="C61" s="14"/>
      <c r="D61" s="4" t="s">
        <v>2381</v>
      </c>
      <c r="E61" s="6" t="s">
        <v>3159</v>
      </c>
      <c r="F61" s="9"/>
      <c r="G61" s="9"/>
      <c r="H61" s="9"/>
      <c r="I61" s="9"/>
      <c r="J61" s="9"/>
      <c r="K61" s="9"/>
      <c r="L61" s="9"/>
      <c r="M61" s="9"/>
      <c r="N61" s="9"/>
      <c r="O61" s="9"/>
      <c r="P61" s="9"/>
      <c r="Q61" s="9"/>
      <c r="R61" s="9"/>
      <c r="S61" s="9"/>
      <c r="T61" s="9"/>
      <c r="U61" s="9"/>
      <c r="V61" s="9"/>
      <c r="W61" s="9"/>
      <c r="X61" s="9"/>
      <c r="Y61" s="9"/>
      <c r="Z61" s="1"/>
      <c r="AA61" s="1"/>
      <c r="AB61" s="1" t="s">
        <v>1338</v>
      </c>
      <c r="AC61" s="1" t="s">
        <v>1339</v>
      </c>
      <c r="AD61" s="1" t="s">
        <v>2910</v>
      </c>
      <c r="AE61" s="1" t="s">
        <v>2911</v>
      </c>
      <c r="AF61" s="1" t="s">
        <v>2912</v>
      </c>
      <c r="AG61" s="1" t="s">
        <v>2084</v>
      </c>
      <c r="AH61" s="1" t="s">
        <v>2085</v>
      </c>
      <c r="AI61" s="1" t="s">
        <v>2086</v>
      </c>
      <c r="AJ61" s="1" t="s">
        <v>2087</v>
      </c>
      <c r="AK61" s="1" t="s">
        <v>2088</v>
      </c>
      <c r="AL61" s="1" t="s">
        <v>860</v>
      </c>
      <c r="AM61" s="1" t="s">
        <v>861</v>
      </c>
      <c r="AN61" s="1" t="s">
        <v>2755</v>
      </c>
      <c r="AO61" s="1" t="s">
        <v>2756</v>
      </c>
      <c r="AP61" s="1"/>
      <c r="AQ61" s="1"/>
      <c r="AR61" s="1"/>
      <c r="AS61" s="1"/>
    </row>
    <row r="62" spans="1:45" ht="18" customHeight="1">
      <c r="A62" s="1"/>
      <c r="B62" s="1"/>
      <c r="C62" s="14"/>
      <c r="D62" s="4" t="s">
        <v>2382</v>
      </c>
      <c r="E62" s="6" t="s">
        <v>3015</v>
      </c>
      <c r="F62" s="9"/>
      <c r="G62" s="9"/>
      <c r="H62" s="9"/>
      <c r="I62" s="9"/>
      <c r="J62" s="9"/>
      <c r="K62" s="9"/>
      <c r="L62" s="9"/>
      <c r="M62" s="9"/>
      <c r="N62" s="9"/>
      <c r="O62" s="9"/>
      <c r="P62" s="9"/>
      <c r="Q62" s="9"/>
      <c r="R62" s="9"/>
      <c r="S62" s="9"/>
      <c r="T62" s="9"/>
      <c r="U62" s="9"/>
      <c r="V62" s="9"/>
      <c r="W62" s="9"/>
      <c r="X62" s="9"/>
      <c r="Y62" s="9"/>
      <c r="Z62" s="1"/>
      <c r="AA62" s="1"/>
      <c r="AB62" s="1" t="s">
        <v>2758</v>
      </c>
      <c r="AC62" s="1" t="s">
        <v>2759</v>
      </c>
      <c r="AD62" s="1" t="s">
        <v>2760</v>
      </c>
      <c r="AE62" s="1" t="s">
        <v>2761</v>
      </c>
      <c r="AF62" s="1" t="s">
        <v>2762</v>
      </c>
      <c r="AG62" s="1" t="s">
        <v>2763</v>
      </c>
      <c r="AH62" s="1" t="s">
        <v>2979</v>
      </c>
      <c r="AI62" s="1" t="s">
        <v>2980</v>
      </c>
      <c r="AJ62" s="1" t="s">
        <v>2981</v>
      </c>
      <c r="AK62" s="1" t="s">
        <v>2982</v>
      </c>
      <c r="AL62" s="1" t="s">
        <v>2983</v>
      </c>
      <c r="AM62" s="1" t="s">
        <v>2984</v>
      </c>
      <c r="AN62" s="1" t="s">
        <v>2985</v>
      </c>
      <c r="AO62" s="1" t="s">
        <v>2878</v>
      </c>
      <c r="AP62" s="1"/>
      <c r="AQ62" s="1"/>
      <c r="AR62" s="1"/>
      <c r="AS62" s="1"/>
    </row>
    <row r="63" spans="1:45" ht="18.75" customHeight="1">
      <c r="A63" s="1"/>
      <c r="B63" s="1"/>
      <c r="C63" s="14"/>
      <c r="D63" s="4" t="s">
        <v>2384</v>
      </c>
      <c r="E63" s="6" t="s">
        <v>3016</v>
      </c>
      <c r="F63" s="9"/>
      <c r="G63" s="9"/>
      <c r="H63" s="9"/>
      <c r="I63" s="9"/>
      <c r="J63" s="9"/>
      <c r="K63" s="9"/>
      <c r="L63" s="9"/>
      <c r="M63" s="9"/>
      <c r="N63" s="9"/>
      <c r="O63" s="9"/>
      <c r="P63" s="9"/>
      <c r="Q63" s="9"/>
      <c r="R63" s="9"/>
      <c r="S63" s="9"/>
      <c r="T63" s="9"/>
      <c r="U63" s="9"/>
      <c r="V63" s="9"/>
      <c r="W63" s="9"/>
      <c r="X63" s="9"/>
      <c r="Y63" s="9"/>
      <c r="Z63" s="1"/>
      <c r="AA63" s="1"/>
      <c r="AB63" s="1" t="s">
        <v>2880</v>
      </c>
      <c r="AC63" s="1" t="s">
        <v>2881</v>
      </c>
      <c r="AD63" s="1" t="s">
        <v>1501</v>
      </c>
      <c r="AE63" s="1" t="s">
        <v>1502</v>
      </c>
      <c r="AF63" s="1" t="s">
        <v>1503</v>
      </c>
      <c r="AG63" s="1" t="s">
        <v>1504</v>
      </c>
      <c r="AH63" s="1" t="s">
        <v>2571</v>
      </c>
      <c r="AI63" s="1" t="s">
        <v>1250</v>
      </c>
      <c r="AJ63" s="1" t="s">
        <v>2808</v>
      </c>
      <c r="AK63" s="1" t="s">
        <v>2809</v>
      </c>
      <c r="AL63" s="1" t="s">
        <v>2810</v>
      </c>
      <c r="AM63" s="1" t="s">
        <v>1971</v>
      </c>
      <c r="AN63" s="1" t="s">
        <v>1972</v>
      </c>
      <c r="AO63" s="1" t="s">
        <v>1973</v>
      </c>
      <c r="AP63" s="1"/>
      <c r="AQ63" s="1"/>
      <c r="AR63" s="1"/>
      <c r="AS63" s="1"/>
    </row>
    <row r="64" spans="1:45" ht="19.5" customHeight="1">
      <c r="A64" s="1"/>
      <c r="B64" s="1"/>
      <c r="C64" s="14"/>
      <c r="D64" s="4" t="s">
        <v>2385</v>
      </c>
      <c r="E64" s="6" t="s">
        <v>3017</v>
      </c>
      <c r="F64" s="9"/>
      <c r="G64" s="9"/>
      <c r="H64" s="9"/>
      <c r="I64" s="9"/>
      <c r="J64" s="9"/>
      <c r="K64" s="9"/>
      <c r="L64" s="9"/>
      <c r="M64" s="9"/>
      <c r="N64" s="9"/>
      <c r="O64" s="9"/>
      <c r="P64" s="9"/>
      <c r="Q64" s="9"/>
      <c r="R64" s="9"/>
      <c r="S64" s="9"/>
      <c r="T64" s="9"/>
      <c r="U64" s="9"/>
      <c r="V64" s="9"/>
      <c r="W64" s="9"/>
      <c r="X64" s="9"/>
      <c r="Y64" s="9"/>
      <c r="Z64" s="1"/>
      <c r="AA64" s="1"/>
      <c r="AB64" s="1" t="s">
        <v>1975</v>
      </c>
      <c r="AC64" s="1" t="s">
        <v>1976</v>
      </c>
      <c r="AD64" s="1" t="s">
        <v>1977</v>
      </c>
      <c r="AE64" s="1" t="s">
        <v>2283</v>
      </c>
      <c r="AF64" s="1" t="s">
        <v>2284</v>
      </c>
      <c r="AG64" s="1" t="s">
        <v>2285</v>
      </c>
      <c r="AH64" s="1" t="s">
        <v>661</v>
      </c>
      <c r="AI64" s="1" t="s">
        <v>662</v>
      </c>
      <c r="AJ64" s="1" t="s">
        <v>663</v>
      </c>
      <c r="AK64" s="1" t="s">
        <v>664</v>
      </c>
      <c r="AL64" s="1" t="s">
        <v>665</v>
      </c>
      <c r="AM64" s="1" t="s">
        <v>666</v>
      </c>
      <c r="AN64" s="1" t="s">
        <v>667</v>
      </c>
      <c r="AO64" s="1" t="s">
        <v>668</v>
      </c>
      <c r="AP64" s="1"/>
      <c r="AQ64" s="1"/>
      <c r="AR64" s="1"/>
      <c r="AS64" s="1"/>
    </row>
    <row r="65" spans="1:45" ht="60" customHeight="1">
      <c r="A65" s="1"/>
      <c r="B65" s="1"/>
      <c r="C65" s="14" t="s">
        <v>303</v>
      </c>
      <c r="D65" s="10" t="s">
        <v>69</v>
      </c>
      <c r="E65" s="11" t="s">
        <v>3194</v>
      </c>
      <c r="F65" s="9"/>
      <c r="G65" s="9"/>
      <c r="H65" s="9"/>
      <c r="I65" s="9"/>
      <c r="J65" s="9"/>
      <c r="K65" s="9"/>
      <c r="L65" s="9"/>
      <c r="M65" s="9"/>
      <c r="N65" s="9"/>
      <c r="O65" s="9"/>
      <c r="P65" s="9"/>
      <c r="Q65" s="9"/>
      <c r="R65" s="9"/>
      <c r="S65" s="9"/>
      <c r="T65" s="9"/>
      <c r="U65" s="9"/>
      <c r="V65" s="9"/>
      <c r="W65" s="9"/>
      <c r="X65" s="9"/>
      <c r="Y65" s="9"/>
      <c r="Z65" s="1"/>
      <c r="AA65" s="1"/>
      <c r="AB65" s="1"/>
      <c r="AC65" s="1"/>
      <c r="AD65" s="1"/>
      <c r="AE65" s="1"/>
      <c r="AF65" s="1"/>
      <c r="AG65" s="1"/>
      <c r="AH65" s="1"/>
      <c r="AI65" s="1"/>
      <c r="AJ65" s="1"/>
      <c r="AK65" s="1"/>
      <c r="AL65" s="1"/>
      <c r="AM65" s="1"/>
      <c r="AN65" s="1"/>
      <c r="AO65" s="1"/>
      <c r="AP65" s="1"/>
      <c r="AQ65" s="1"/>
      <c r="AR65" s="1"/>
      <c r="AS65" s="1"/>
    </row>
    <row r="66" spans="1:45" ht="312" customHeight="1">
      <c r="A66" s="1"/>
      <c r="B66" s="1"/>
      <c r="C66" s="14" t="s">
        <v>304</v>
      </c>
      <c r="D66" s="10" t="s">
        <v>1710</v>
      </c>
      <c r="E66" s="11" t="s">
        <v>3252</v>
      </c>
      <c r="F66" s="9"/>
      <c r="G66" s="9"/>
      <c r="H66" s="9"/>
      <c r="I66" s="9"/>
      <c r="J66" s="9"/>
      <c r="K66" s="9"/>
      <c r="L66" s="9"/>
      <c r="M66" s="9"/>
      <c r="N66" s="9"/>
      <c r="O66" s="9"/>
      <c r="P66" s="9"/>
      <c r="Q66" s="9"/>
      <c r="R66" s="9"/>
      <c r="S66" s="9"/>
      <c r="T66" s="9"/>
      <c r="U66" s="9"/>
      <c r="V66" s="9"/>
      <c r="W66" s="9"/>
      <c r="X66" s="9"/>
      <c r="Y66" s="9"/>
      <c r="Z66" s="1"/>
      <c r="AA66" s="1"/>
      <c r="AB66" s="1" t="s">
        <v>1712</v>
      </c>
      <c r="AC66" s="1" t="s">
        <v>1104</v>
      </c>
      <c r="AD66" s="1" t="s">
        <v>1105</v>
      </c>
      <c r="AE66" s="1" t="s">
        <v>862</v>
      </c>
      <c r="AF66" s="1" t="s">
        <v>863</v>
      </c>
      <c r="AG66" s="1" t="s">
        <v>864</v>
      </c>
      <c r="AH66" s="1" t="s">
        <v>865</v>
      </c>
      <c r="AI66" s="1" t="s">
        <v>866</v>
      </c>
      <c r="AJ66" s="1" t="s">
        <v>2078</v>
      </c>
      <c r="AK66" s="1" t="s">
        <v>2079</v>
      </c>
      <c r="AL66" s="1" t="s">
        <v>3155</v>
      </c>
      <c r="AM66" s="1" t="s">
        <v>3156</v>
      </c>
      <c r="AN66" s="1" t="s">
        <v>3157</v>
      </c>
      <c r="AO66" s="1" t="s">
        <v>3158</v>
      </c>
      <c r="AP66" s="1"/>
      <c r="AQ66" s="1"/>
      <c r="AR66" s="1"/>
      <c r="AS66" s="1"/>
    </row>
    <row r="67" spans="1:45" ht="30.75" customHeight="1">
      <c r="A67" s="1"/>
      <c r="B67" s="1"/>
      <c r="C67" s="14"/>
      <c r="D67" s="4" t="s">
        <v>2420</v>
      </c>
      <c r="E67" s="6" t="s">
        <v>551</v>
      </c>
      <c r="F67" s="9"/>
      <c r="G67" s="9"/>
      <c r="H67" s="9"/>
      <c r="I67" s="9"/>
      <c r="J67" s="9"/>
      <c r="K67" s="9"/>
      <c r="L67" s="9"/>
      <c r="M67" s="9"/>
      <c r="N67" s="9"/>
      <c r="O67" s="9"/>
      <c r="P67" s="9"/>
      <c r="Q67" s="9"/>
      <c r="R67" s="9"/>
      <c r="S67" s="9"/>
      <c r="T67" s="9"/>
      <c r="U67" s="9"/>
      <c r="V67" s="9"/>
      <c r="W67" s="9"/>
      <c r="X67" s="9"/>
      <c r="Y67" s="9"/>
      <c r="Z67" s="1"/>
      <c r="AA67" s="1"/>
      <c r="AB67" s="1"/>
      <c r="AC67" s="1"/>
      <c r="AD67" s="1"/>
      <c r="AE67" s="1"/>
      <c r="AF67" s="1"/>
      <c r="AG67" s="1"/>
      <c r="AH67" s="1"/>
      <c r="AI67" s="1"/>
      <c r="AJ67" s="1"/>
      <c r="AK67" s="1"/>
      <c r="AL67" s="1"/>
      <c r="AM67" s="1"/>
      <c r="AN67" s="1"/>
      <c r="AO67" s="1"/>
      <c r="AP67" s="1"/>
      <c r="AQ67" s="1"/>
      <c r="AR67" s="1"/>
      <c r="AS67" s="1"/>
    </row>
    <row r="68" spans="1:45" ht="139.5" customHeight="1">
      <c r="A68" s="1"/>
      <c r="B68" s="1"/>
      <c r="C68" s="14" t="s">
        <v>305</v>
      </c>
      <c r="D68" s="10" t="s">
        <v>3193</v>
      </c>
      <c r="E68" s="11" t="s">
        <v>1151</v>
      </c>
      <c r="F68" s="9"/>
      <c r="G68" s="9"/>
      <c r="H68" s="9"/>
      <c r="I68" s="9"/>
      <c r="J68" s="9"/>
      <c r="K68" s="9"/>
      <c r="L68" s="9"/>
      <c r="M68" s="9"/>
      <c r="N68" s="9"/>
      <c r="O68" s="9"/>
      <c r="P68" s="9"/>
      <c r="Q68" s="9"/>
      <c r="R68" s="9"/>
      <c r="S68" s="9"/>
      <c r="T68" s="9"/>
      <c r="U68" s="9"/>
      <c r="V68" s="9"/>
      <c r="W68" s="9"/>
      <c r="X68" s="9"/>
      <c r="Y68" s="9"/>
      <c r="Z68" s="1"/>
      <c r="AA68" s="1"/>
      <c r="AB68" s="1" t="s">
        <v>3195</v>
      </c>
      <c r="AC68" s="1" t="s">
        <v>2957</v>
      </c>
      <c r="AD68" s="1" t="s">
        <v>2958</v>
      </c>
      <c r="AE68" s="1" t="s">
        <v>2959</v>
      </c>
      <c r="AF68" s="1" t="s">
        <v>2960</v>
      </c>
      <c r="AG68" s="1" t="s">
        <v>2961</v>
      </c>
      <c r="AH68" s="1" t="s">
        <v>2962</v>
      </c>
      <c r="AI68" s="1" t="s">
        <v>2963</v>
      </c>
      <c r="AJ68" s="1" t="s">
        <v>2964</v>
      </c>
      <c r="AK68" s="1" t="s">
        <v>3196</v>
      </c>
      <c r="AL68" s="1" t="s">
        <v>3197</v>
      </c>
      <c r="AM68" s="1" t="s">
        <v>3198</v>
      </c>
      <c r="AN68" s="1" t="s">
        <v>3199</v>
      </c>
      <c r="AO68" s="1" t="s">
        <v>2968</v>
      </c>
      <c r="AP68" s="1"/>
      <c r="AQ68" s="1"/>
      <c r="AR68" s="1"/>
      <c r="AS68" s="1"/>
    </row>
    <row r="69" spans="1:45" ht="18.75" customHeight="1">
      <c r="A69" s="1"/>
      <c r="B69" s="1"/>
      <c r="C69" s="14"/>
      <c r="D69" s="4" t="s">
        <v>2381</v>
      </c>
      <c r="E69" s="6" t="s">
        <v>2396</v>
      </c>
      <c r="F69" s="9"/>
      <c r="G69" s="9"/>
      <c r="H69" s="9"/>
      <c r="I69" s="9"/>
      <c r="J69" s="9"/>
      <c r="K69" s="9"/>
      <c r="L69" s="9"/>
      <c r="M69" s="9"/>
      <c r="N69" s="9"/>
      <c r="O69" s="9"/>
      <c r="P69" s="9"/>
      <c r="Q69" s="9"/>
      <c r="R69" s="9"/>
      <c r="S69" s="9"/>
      <c r="T69" s="9"/>
      <c r="U69" s="9"/>
      <c r="V69" s="9"/>
      <c r="W69" s="9"/>
      <c r="X69" s="9"/>
      <c r="Y69" s="9"/>
      <c r="Z69" s="1"/>
      <c r="AA69" s="1"/>
      <c r="AB69" s="1" t="s">
        <v>604</v>
      </c>
      <c r="AC69" s="1" t="s">
        <v>605</v>
      </c>
      <c r="AD69" s="1" t="s">
        <v>115</v>
      </c>
      <c r="AE69" s="1" t="s">
        <v>2575</v>
      </c>
      <c r="AF69" s="1" t="s">
        <v>2576</v>
      </c>
      <c r="AG69" s="1" t="s">
        <v>2577</v>
      </c>
      <c r="AH69" s="1" t="s">
        <v>2578</v>
      </c>
      <c r="AI69" s="1" t="s">
        <v>2579</v>
      </c>
      <c r="AJ69" s="1" t="s">
        <v>2580</v>
      </c>
      <c r="AK69" s="1" t="s">
        <v>2581</v>
      </c>
      <c r="AL69" s="1" t="s">
        <v>2582</v>
      </c>
      <c r="AM69" s="1" t="s">
        <v>2583</v>
      </c>
      <c r="AN69" s="1" t="s">
        <v>2154</v>
      </c>
      <c r="AO69" s="1" t="s">
        <v>2155</v>
      </c>
      <c r="AP69" s="1"/>
      <c r="AQ69" s="1"/>
      <c r="AR69" s="1"/>
      <c r="AS69" s="1"/>
    </row>
    <row r="70" spans="1:45" ht="18.75" customHeight="1">
      <c r="A70" s="1"/>
      <c r="B70" s="1"/>
      <c r="C70" s="14"/>
      <c r="D70" s="4" t="s">
        <v>2382</v>
      </c>
      <c r="E70" s="6" t="s">
        <v>2397</v>
      </c>
      <c r="F70" s="9"/>
      <c r="G70" s="9"/>
      <c r="H70" s="9"/>
      <c r="I70" s="9"/>
      <c r="J70" s="9"/>
      <c r="K70" s="9"/>
      <c r="L70" s="9"/>
      <c r="M70" s="9"/>
      <c r="N70" s="9"/>
      <c r="O70" s="9"/>
      <c r="P70" s="9"/>
      <c r="Q70" s="9"/>
      <c r="R70" s="9"/>
      <c r="S70" s="9"/>
      <c r="T70" s="9"/>
      <c r="U70" s="9"/>
      <c r="V70" s="9"/>
      <c r="W70" s="9"/>
      <c r="X70" s="9"/>
      <c r="Y70" s="9"/>
      <c r="Z70" s="1"/>
      <c r="AA70" s="1"/>
      <c r="AB70" s="1" t="s">
        <v>2156</v>
      </c>
      <c r="AC70" s="1" t="s">
        <v>2157</v>
      </c>
      <c r="AD70" s="1" t="s">
        <v>2158</v>
      </c>
      <c r="AE70" s="1" t="s">
        <v>2159</v>
      </c>
      <c r="AF70" s="1" t="s">
        <v>2160</v>
      </c>
      <c r="AG70" s="1" t="s">
        <v>2161</v>
      </c>
      <c r="AH70" s="1" t="s">
        <v>2162</v>
      </c>
      <c r="AI70" s="1" t="s">
        <v>2163</v>
      </c>
      <c r="AJ70" s="1" t="s">
        <v>2164</v>
      </c>
      <c r="AK70" s="1" t="s">
        <v>2165</v>
      </c>
      <c r="AL70" s="1" t="s">
        <v>2166</v>
      </c>
      <c r="AM70" s="1" t="s">
        <v>2167</v>
      </c>
      <c r="AN70" s="1" t="s">
        <v>2168</v>
      </c>
      <c r="AO70" s="1" t="s">
        <v>2169</v>
      </c>
      <c r="AP70" s="1"/>
      <c r="AQ70" s="1"/>
      <c r="AR70" s="1"/>
      <c r="AS70" s="1"/>
    </row>
    <row r="71" spans="1:45" ht="18" customHeight="1">
      <c r="A71" s="1"/>
      <c r="B71" s="1"/>
      <c r="C71" s="14"/>
      <c r="D71" s="4" t="s">
        <v>2384</v>
      </c>
      <c r="E71" s="6" t="s">
        <v>2398</v>
      </c>
      <c r="F71" s="9"/>
      <c r="G71" s="9"/>
      <c r="H71" s="9"/>
      <c r="I71" s="9"/>
      <c r="J71" s="9"/>
      <c r="K71" s="9"/>
      <c r="L71" s="9"/>
      <c r="M71" s="9"/>
      <c r="N71" s="9"/>
      <c r="O71" s="9"/>
      <c r="P71" s="9"/>
      <c r="Q71" s="9"/>
      <c r="R71" s="9"/>
      <c r="S71" s="9"/>
      <c r="T71" s="9"/>
      <c r="U71" s="9"/>
      <c r="V71" s="9"/>
      <c r="W71" s="9"/>
      <c r="X71" s="9"/>
      <c r="Y71" s="9"/>
      <c r="Z71" s="1"/>
      <c r="AA71" s="1"/>
      <c r="AB71" s="1" t="s">
        <v>2170</v>
      </c>
      <c r="AC71" s="1" t="s">
        <v>2171</v>
      </c>
      <c r="AD71" s="1" t="s">
        <v>2998</v>
      </c>
      <c r="AE71" s="1" t="s">
        <v>2999</v>
      </c>
      <c r="AF71" s="1" t="s">
        <v>3000</v>
      </c>
      <c r="AG71" s="1" t="s">
        <v>3001</v>
      </c>
      <c r="AH71" s="1" t="s">
        <v>3002</v>
      </c>
      <c r="AI71" s="1" t="s">
        <v>2172</v>
      </c>
      <c r="AJ71" s="1" t="s">
        <v>2173</v>
      </c>
      <c r="AK71" s="1" t="s">
        <v>2174</v>
      </c>
      <c r="AL71" s="1" t="s">
        <v>2175</v>
      </c>
      <c r="AM71" s="1" t="s">
        <v>2176</v>
      </c>
      <c r="AN71" s="1" t="s">
        <v>2177</v>
      </c>
      <c r="AO71" s="1" t="s">
        <v>2178</v>
      </c>
      <c r="AP71" s="1"/>
      <c r="AQ71" s="1"/>
      <c r="AR71" s="1"/>
      <c r="AS71" s="1"/>
    </row>
    <row r="72" spans="1:45" ht="12.75">
      <c r="A72" s="1"/>
      <c r="B72" s="1"/>
      <c r="C72" s="14"/>
      <c r="D72" s="4" t="s">
        <v>2385</v>
      </c>
      <c r="E72" s="6" t="s">
        <v>2399</v>
      </c>
      <c r="F72" s="9"/>
      <c r="G72" s="9"/>
      <c r="H72" s="9"/>
      <c r="I72" s="9"/>
      <c r="J72" s="9"/>
      <c r="K72" s="9"/>
      <c r="L72" s="9"/>
      <c r="M72" s="9"/>
      <c r="N72" s="9"/>
      <c r="O72" s="9"/>
      <c r="P72" s="9"/>
      <c r="Q72" s="9"/>
      <c r="R72" s="9"/>
      <c r="S72" s="9"/>
      <c r="T72" s="9"/>
      <c r="U72" s="9"/>
      <c r="V72" s="9"/>
      <c r="W72" s="9"/>
      <c r="X72" s="9"/>
      <c r="Y72" s="9"/>
      <c r="Z72" s="1"/>
      <c r="AA72" s="1"/>
      <c r="AB72" s="1" t="s">
        <v>381</v>
      </c>
      <c r="AC72" s="1" t="s">
        <v>382</v>
      </c>
      <c r="AD72" s="1" t="s">
        <v>383</v>
      </c>
      <c r="AE72" s="1" t="s">
        <v>384</v>
      </c>
      <c r="AF72" s="1" t="s">
        <v>385</v>
      </c>
      <c r="AG72" s="1" t="s">
        <v>816</v>
      </c>
      <c r="AH72" s="1" t="s">
        <v>817</v>
      </c>
      <c r="AI72" s="1" t="s">
        <v>818</v>
      </c>
      <c r="AJ72" s="1" t="s">
        <v>819</v>
      </c>
      <c r="AK72" s="1" t="s">
        <v>820</v>
      </c>
      <c r="AL72" s="1" t="s">
        <v>821</v>
      </c>
      <c r="AM72" s="1" t="s">
        <v>822</v>
      </c>
      <c r="AN72" s="1" t="s">
        <v>3151</v>
      </c>
      <c r="AO72" s="1" t="s">
        <v>3152</v>
      </c>
      <c r="AP72" s="1"/>
      <c r="AQ72" s="1"/>
      <c r="AR72" s="1"/>
      <c r="AS72" s="1"/>
    </row>
    <row r="73" spans="1:45" ht="107.25" customHeight="1">
      <c r="A73" s="1"/>
      <c r="B73" s="1"/>
      <c r="C73" s="14" t="s">
        <v>306</v>
      </c>
      <c r="D73" s="10" t="s">
        <v>3251</v>
      </c>
      <c r="E73" s="11" t="s">
        <v>2058</v>
      </c>
      <c r="F73" s="9"/>
      <c r="G73" s="9"/>
      <c r="H73" s="9"/>
      <c r="I73" s="9"/>
      <c r="J73" s="9"/>
      <c r="K73" s="9"/>
      <c r="L73" s="9"/>
      <c r="M73" s="9"/>
      <c r="N73" s="9"/>
      <c r="O73" s="9"/>
      <c r="P73" s="9"/>
      <c r="Q73" s="9"/>
      <c r="R73" s="9"/>
      <c r="S73" s="9"/>
      <c r="T73" s="9"/>
      <c r="U73" s="9"/>
      <c r="V73" s="9"/>
      <c r="W73" s="9"/>
      <c r="X73" s="9"/>
      <c r="Y73" s="9"/>
      <c r="Z73" s="1"/>
      <c r="AA73" s="1"/>
      <c r="AB73" s="1" t="s">
        <v>3253</v>
      </c>
      <c r="AC73" s="1" t="s">
        <v>1991</v>
      </c>
      <c r="AD73" s="1" t="s">
        <v>1992</v>
      </c>
      <c r="AE73" s="1" t="s">
        <v>1993</v>
      </c>
      <c r="AF73" s="1" t="s">
        <v>1994</v>
      </c>
      <c r="AG73" s="1" t="s">
        <v>1995</v>
      </c>
      <c r="AH73" s="1" t="s">
        <v>1996</v>
      </c>
      <c r="AI73" s="1" t="s">
        <v>1997</v>
      </c>
      <c r="AJ73" s="1" t="s">
        <v>353</v>
      </c>
      <c r="AK73" s="1" t="s">
        <v>354</v>
      </c>
      <c r="AL73" s="1" t="s">
        <v>355</v>
      </c>
      <c r="AM73" s="1" t="s">
        <v>356</v>
      </c>
      <c r="AN73" s="1" t="s">
        <v>357</v>
      </c>
      <c r="AO73" s="1" t="s">
        <v>358</v>
      </c>
      <c r="AP73" s="1"/>
      <c r="AQ73" s="1"/>
      <c r="AR73" s="1"/>
      <c r="AS73" s="1"/>
    </row>
    <row r="74" spans="1:45" ht="17.25" customHeight="1">
      <c r="A74" s="1"/>
      <c r="B74" s="1"/>
      <c r="C74" s="14"/>
      <c r="D74" s="4" t="s">
        <v>2381</v>
      </c>
      <c r="E74" s="6" t="s">
        <v>3115</v>
      </c>
      <c r="F74" s="9"/>
      <c r="G74" s="9"/>
      <c r="H74" s="9"/>
      <c r="I74" s="9"/>
      <c r="J74" s="9"/>
      <c r="K74" s="9"/>
      <c r="L74" s="9"/>
      <c r="M74" s="9"/>
      <c r="N74" s="9"/>
      <c r="O74" s="9"/>
      <c r="P74" s="9"/>
      <c r="Q74" s="9"/>
      <c r="R74" s="9"/>
      <c r="S74" s="9"/>
      <c r="T74" s="9"/>
      <c r="U74" s="9"/>
      <c r="V74" s="9"/>
      <c r="W74" s="9"/>
      <c r="X74" s="9"/>
      <c r="Y74" s="9"/>
      <c r="Z74" s="1"/>
      <c r="AA74" s="1"/>
      <c r="AB74" s="1" t="s">
        <v>552</v>
      </c>
      <c r="AC74" s="1" t="s">
        <v>553</v>
      </c>
      <c r="AD74" s="1" t="s">
        <v>554</v>
      </c>
      <c r="AE74" s="1" t="s">
        <v>555</v>
      </c>
      <c r="AF74" s="1" t="s">
        <v>556</v>
      </c>
      <c r="AG74" s="1" t="s">
        <v>557</v>
      </c>
      <c r="AH74" s="1" t="s">
        <v>558</v>
      </c>
      <c r="AI74" s="1" t="s">
        <v>559</v>
      </c>
      <c r="AJ74" s="1" t="s">
        <v>560</v>
      </c>
      <c r="AK74" s="1" t="s">
        <v>561</v>
      </c>
      <c r="AL74" s="1" t="s">
        <v>562</v>
      </c>
      <c r="AM74" s="1" t="s">
        <v>563</v>
      </c>
      <c r="AN74" s="1" t="s">
        <v>564</v>
      </c>
      <c r="AO74" s="1" t="s">
        <v>565</v>
      </c>
      <c r="AP74" s="1"/>
      <c r="AQ74" s="1"/>
      <c r="AR74" s="1"/>
      <c r="AS74" s="1"/>
    </row>
    <row r="75" spans="1:45" ht="19.5" customHeight="1">
      <c r="A75" s="1"/>
      <c r="B75" s="1"/>
      <c r="C75" s="14"/>
      <c r="D75" s="4" t="s">
        <v>2382</v>
      </c>
      <c r="E75" s="6" t="s">
        <v>1203</v>
      </c>
      <c r="F75" s="9"/>
      <c r="G75" s="9"/>
      <c r="H75" s="9"/>
      <c r="I75" s="9"/>
      <c r="J75" s="9"/>
      <c r="K75" s="9"/>
      <c r="L75" s="9"/>
      <c r="M75" s="9"/>
      <c r="N75" s="9"/>
      <c r="O75" s="9"/>
      <c r="P75" s="9"/>
      <c r="Q75" s="9"/>
      <c r="R75" s="9"/>
      <c r="S75" s="9"/>
      <c r="T75" s="9"/>
      <c r="U75" s="9"/>
      <c r="V75" s="9"/>
      <c r="W75" s="9"/>
      <c r="X75" s="9"/>
      <c r="Y75" s="9"/>
      <c r="Z75" s="1"/>
      <c r="AA75" s="1"/>
      <c r="AB75" s="1" t="s">
        <v>566</v>
      </c>
      <c r="AC75" s="1" t="s">
        <v>567</v>
      </c>
      <c r="AD75" s="1" t="s">
        <v>568</v>
      </c>
      <c r="AE75" s="1" t="s">
        <v>17</v>
      </c>
      <c r="AF75" s="1" t="s">
        <v>18</v>
      </c>
      <c r="AG75" s="1" t="s">
        <v>19</v>
      </c>
      <c r="AH75" s="1" t="s">
        <v>20</v>
      </c>
      <c r="AI75" s="1" t="s">
        <v>21</v>
      </c>
      <c r="AJ75" s="1" t="s">
        <v>22</v>
      </c>
      <c r="AK75" s="1" t="s">
        <v>23</v>
      </c>
      <c r="AL75" s="1" t="s">
        <v>24</v>
      </c>
      <c r="AM75" s="1" t="s">
        <v>25</v>
      </c>
      <c r="AN75" s="1" t="s">
        <v>26</v>
      </c>
      <c r="AO75" s="1" t="s">
        <v>27</v>
      </c>
      <c r="AP75" s="1"/>
      <c r="AQ75" s="1"/>
      <c r="AR75" s="1"/>
      <c r="AS75" s="1"/>
    </row>
    <row r="76" spans="1:45" ht="16.5" customHeight="1">
      <c r="A76" s="1"/>
      <c r="B76" s="1"/>
      <c r="C76" s="14"/>
      <c r="D76" s="4" t="s">
        <v>2384</v>
      </c>
      <c r="E76" s="6" t="s">
        <v>2153</v>
      </c>
      <c r="F76" s="9"/>
      <c r="G76" s="9"/>
      <c r="H76" s="9"/>
      <c r="I76" s="9"/>
      <c r="J76" s="9"/>
      <c r="K76" s="9"/>
      <c r="L76" s="9"/>
      <c r="M76" s="9"/>
      <c r="N76" s="9"/>
      <c r="O76" s="9"/>
      <c r="P76" s="9"/>
      <c r="Q76" s="9"/>
      <c r="R76" s="9"/>
      <c r="S76" s="9"/>
      <c r="T76" s="9"/>
      <c r="U76" s="9"/>
      <c r="V76" s="9"/>
      <c r="W76" s="9"/>
      <c r="X76" s="9"/>
      <c r="Y76" s="9"/>
      <c r="Z76" s="1"/>
      <c r="AA76" s="1"/>
      <c r="AB76" s="1" t="s">
        <v>2042</v>
      </c>
      <c r="AC76" s="1" t="s">
        <v>2043</v>
      </c>
      <c r="AD76" s="1" t="s">
        <v>2044</v>
      </c>
      <c r="AE76" s="1" t="s">
        <v>2045</v>
      </c>
      <c r="AF76" s="1" t="s">
        <v>2046</v>
      </c>
      <c r="AG76" s="1" t="s">
        <v>2047</v>
      </c>
      <c r="AH76" s="1" t="s">
        <v>2048</v>
      </c>
      <c r="AI76" s="1" t="s">
        <v>2049</v>
      </c>
      <c r="AJ76" s="1" t="s">
        <v>2050</v>
      </c>
      <c r="AK76" s="1" t="s">
        <v>2051</v>
      </c>
      <c r="AL76" s="1" t="s">
        <v>2052</v>
      </c>
      <c r="AM76" s="1" t="s">
        <v>2053</v>
      </c>
      <c r="AN76" s="1" t="s">
        <v>1148</v>
      </c>
      <c r="AO76" s="1" t="s">
        <v>1149</v>
      </c>
      <c r="AP76" s="1"/>
      <c r="AQ76" s="1"/>
      <c r="AR76" s="1"/>
      <c r="AS76" s="1"/>
    </row>
    <row r="77" spans="1:45" ht="18.75" customHeight="1">
      <c r="A77" s="1"/>
      <c r="B77" s="1"/>
      <c r="C77" s="14"/>
      <c r="D77" s="4" t="s">
        <v>2385</v>
      </c>
      <c r="E77" s="6" t="s">
        <v>1194</v>
      </c>
      <c r="F77" s="9"/>
      <c r="G77" s="9"/>
      <c r="H77" s="9"/>
      <c r="I77" s="9"/>
      <c r="J77" s="9"/>
      <c r="K77" s="9"/>
      <c r="L77" s="9"/>
      <c r="M77" s="9"/>
      <c r="N77" s="9"/>
      <c r="O77" s="9"/>
      <c r="P77" s="9"/>
      <c r="Q77" s="9"/>
      <c r="R77" s="9"/>
      <c r="S77" s="9"/>
      <c r="T77" s="9"/>
      <c r="U77" s="9"/>
      <c r="V77" s="9"/>
      <c r="W77" s="9"/>
      <c r="X77" s="9"/>
      <c r="Y77" s="9"/>
      <c r="Z77" s="1"/>
      <c r="AA77" s="1"/>
      <c r="AB77" s="1"/>
      <c r="AC77" s="1"/>
      <c r="AD77" s="1"/>
      <c r="AE77" s="1"/>
      <c r="AF77" s="1"/>
      <c r="AG77" s="1"/>
      <c r="AH77" s="1"/>
      <c r="AI77" s="1"/>
      <c r="AJ77" s="1"/>
      <c r="AK77" s="1"/>
      <c r="AL77" s="1"/>
      <c r="AM77" s="1"/>
      <c r="AN77" s="1"/>
      <c r="AO77" s="1"/>
      <c r="AP77" s="1"/>
      <c r="AQ77" s="1"/>
      <c r="AR77" s="1"/>
      <c r="AS77" s="1"/>
    </row>
    <row r="78" spans="1:45" ht="42.75" customHeight="1">
      <c r="A78" s="1"/>
      <c r="B78" s="1"/>
      <c r="C78" s="14" t="s">
        <v>307</v>
      </c>
      <c r="D78" s="10" t="s">
        <v>1150</v>
      </c>
      <c r="E78" s="11" t="s">
        <v>3066</v>
      </c>
      <c r="F78" s="9"/>
      <c r="G78" s="9"/>
      <c r="H78" s="9"/>
      <c r="I78" s="9"/>
      <c r="J78" s="9"/>
      <c r="K78" s="9"/>
      <c r="L78" s="9"/>
      <c r="M78" s="9"/>
      <c r="N78" s="9"/>
      <c r="O78" s="9"/>
      <c r="P78" s="9"/>
      <c r="Q78" s="9"/>
      <c r="R78" s="9"/>
      <c r="S78" s="9"/>
      <c r="T78" s="9"/>
      <c r="U78" s="9"/>
      <c r="V78" s="9"/>
      <c r="W78" s="9"/>
      <c r="X78" s="9"/>
      <c r="Y78" s="9"/>
      <c r="Z78" s="1"/>
      <c r="AA78" s="1"/>
      <c r="AB78" s="1" t="s">
        <v>1152</v>
      </c>
      <c r="AC78" s="1" t="s">
        <v>1153</v>
      </c>
      <c r="AD78" s="1" t="s">
        <v>1154</v>
      </c>
      <c r="AE78" s="1" t="s">
        <v>3202</v>
      </c>
      <c r="AF78" s="1" t="s">
        <v>3203</v>
      </c>
      <c r="AG78" s="1" t="s">
        <v>3204</v>
      </c>
      <c r="AH78" s="1" t="s">
        <v>3205</v>
      </c>
      <c r="AI78" s="1" t="s">
        <v>3206</v>
      </c>
      <c r="AJ78" s="1" t="s">
        <v>3207</v>
      </c>
      <c r="AK78" s="1" t="s">
        <v>3208</v>
      </c>
      <c r="AL78" s="1" t="s">
        <v>3209</v>
      </c>
      <c r="AM78" s="1" t="s">
        <v>2054</v>
      </c>
      <c r="AN78" s="1" t="s">
        <v>2055</v>
      </c>
      <c r="AO78" s="1" t="s">
        <v>2056</v>
      </c>
      <c r="AP78" s="1"/>
      <c r="AQ78" s="1"/>
      <c r="AR78" s="1"/>
      <c r="AS78" s="1"/>
    </row>
    <row r="79" spans="1:45" ht="18" customHeight="1">
      <c r="A79" s="1"/>
      <c r="B79" s="1"/>
      <c r="C79" s="14"/>
      <c r="D79" s="4" t="s">
        <v>2381</v>
      </c>
      <c r="E79" s="6" t="s">
        <v>2400</v>
      </c>
      <c r="F79" s="9"/>
      <c r="G79" s="9"/>
      <c r="H79" s="9"/>
      <c r="I79" s="9"/>
      <c r="J79" s="9"/>
      <c r="K79" s="9"/>
      <c r="L79" s="9"/>
      <c r="M79" s="9"/>
      <c r="N79" s="9"/>
      <c r="O79" s="9"/>
      <c r="P79" s="9"/>
      <c r="Q79" s="9"/>
      <c r="R79" s="9"/>
      <c r="S79" s="9"/>
      <c r="T79" s="9"/>
      <c r="U79" s="9"/>
      <c r="V79" s="9"/>
      <c r="W79" s="9"/>
      <c r="X79" s="9"/>
      <c r="Y79" s="9"/>
      <c r="Z79" s="1"/>
      <c r="AA79" s="1"/>
      <c r="AB79" s="1"/>
      <c r="AC79" s="1"/>
      <c r="AD79" s="1"/>
      <c r="AE79" s="1"/>
      <c r="AF79" s="1"/>
      <c r="AG79" s="1"/>
      <c r="AH79" s="1"/>
      <c r="AI79" s="1"/>
      <c r="AJ79" s="1"/>
      <c r="AK79" s="1"/>
      <c r="AL79" s="1"/>
      <c r="AM79" s="1"/>
      <c r="AN79" s="1"/>
      <c r="AO79" s="1"/>
      <c r="AP79" s="1"/>
      <c r="AQ79" s="1"/>
      <c r="AR79" s="1"/>
      <c r="AS79" s="1"/>
    </row>
    <row r="80" spans="1:45" ht="15.75" customHeight="1">
      <c r="A80" s="1"/>
      <c r="B80" s="1"/>
      <c r="C80" s="14"/>
      <c r="D80" s="4" t="s">
        <v>2382</v>
      </c>
      <c r="E80" s="6" t="s">
        <v>2401</v>
      </c>
      <c r="F80" s="9"/>
      <c r="G80" s="9"/>
      <c r="H80" s="9"/>
      <c r="I80" s="9"/>
      <c r="J80" s="9"/>
      <c r="K80" s="9"/>
      <c r="L80" s="9"/>
      <c r="M80" s="9"/>
      <c r="N80" s="9"/>
      <c r="O80" s="9"/>
      <c r="P80" s="9"/>
      <c r="Q80" s="9"/>
      <c r="R80" s="9"/>
      <c r="S80" s="9"/>
      <c r="T80" s="9"/>
      <c r="U80" s="9"/>
      <c r="V80" s="9"/>
      <c r="W80" s="9"/>
      <c r="X80" s="9"/>
      <c r="Y80" s="9"/>
      <c r="Z80" s="1"/>
      <c r="AA80" s="1"/>
      <c r="AB80" s="1"/>
      <c r="AC80" s="1"/>
      <c r="AD80" s="1"/>
      <c r="AE80" s="1"/>
      <c r="AF80" s="1"/>
      <c r="AG80" s="1"/>
      <c r="AH80" s="1"/>
      <c r="AI80" s="1"/>
      <c r="AJ80" s="1"/>
      <c r="AK80" s="1"/>
      <c r="AL80" s="1"/>
      <c r="AM80" s="1"/>
      <c r="AN80" s="1"/>
      <c r="AO80" s="1"/>
      <c r="AP80" s="1"/>
      <c r="AQ80" s="1"/>
      <c r="AR80" s="1"/>
      <c r="AS80" s="1"/>
    </row>
    <row r="81" spans="1:45" ht="17.25" customHeight="1">
      <c r="A81" s="1"/>
      <c r="B81" s="1"/>
      <c r="C81" s="14"/>
      <c r="D81" s="4" t="s">
        <v>2384</v>
      </c>
      <c r="E81" s="6" t="s">
        <v>2402</v>
      </c>
      <c r="F81" s="9"/>
      <c r="G81" s="9"/>
      <c r="H81" s="9"/>
      <c r="I81" s="9"/>
      <c r="J81" s="9"/>
      <c r="K81" s="9"/>
      <c r="L81" s="9"/>
      <c r="M81" s="9"/>
      <c r="N81" s="9"/>
      <c r="O81" s="9"/>
      <c r="P81" s="9"/>
      <c r="Q81" s="9"/>
      <c r="R81" s="9"/>
      <c r="S81" s="9"/>
      <c r="T81" s="9"/>
      <c r="U81" s="9"/>
      <c r="V81" s="9"/>
      <c r="W81" s="9"/>
      <c r="X81" s="9"/>
      <c r="Y81" s="9"/>
      <c r="Z81" s="1"/>
      <c r="AA81" s="1"/>
      <c r="AB81" s="1"/>
      <c r="AC81" s="1"/>
      <c r="AD81" s="1"/>
      <c r="AE81" s="1"/>
      <c r="AF81" s="1"/>
      <c r="AG81" s="1"/>
      <c r="AH81" s="1"/>
      <c r="AI81" s="1"/>
      <c r="AJ81" s="1"/>
      <c r="AK81" s="1"/>
      <c r="AL81" s="1"/>
      <c r="AM81" s="1"/>
      <c r="AN81" s="1"/>
      <c r="AO81" s="1"/>
      <c r="AP81" s="1"/>
      <c r="AQ81" s="1"/>
      <c r="AR81" s="1"/>
      <c r="AS81" s="1"/>
    </row>
    <row r="82" spans="1:45" ht="19.5" customHeight="1">
      <c r="A82" s="1"/>
      <c r="B82" s="1"/>
      <c r="C82" s="14"/>
      <c r="D82" s="4" t="s">
        <v>2385</v>
      </c>
      <c r="E82" s="6" t="s">
        <v>2403</v>
      </c>
      <c r="F82" s="9"/>
      <c r="G82" s="9"/>
      <c r="H82" s="9"/>
      <c r="I82" s="9"/>
      <c r="J82" s="9"/>
      <c r="K82" s="9"/>
      <c r="L82" s="9"/>
      <c r="M82" s="9"/>
      <c r="N82" s="9"/>
      <c r="O82" s="9"/>
      <c r="P82" s="9"/>
      <c r="Q82" s="9"/>
      <c r="R82" s="9"/>
      <c r="S82" s="9"/>
      <c r="T82" s="9"/>
      <c r="U82" s="9"/>
      <c r="V82" s="9"/>
      <c r="W82" s="9"/>
      <c r="X82" s="9"/>
      <c r="Y82" s="9"/>
      <c r="Z82" s="1"/>
      <c r="AA82" s="1"/>
      <c r="AB82" s="1"/>
      <c r="AC82" s="1"/>
      <c r="AD82" s="1"/>
      <c r="AE82" s="1"/>
      <c r="AF82" s="1"/>
      <c r="AG82" s="1"/>
      <c r="AH82" s="1"/>
      <c r="AI82" s="1"/>
      <c r="AJ82" s="1"/>
      <c r="AK82" s="1"/>
      <c r="AL82" s="1"/>
      <c r="AM82" s="1"/>
      <c r="AN82" s="1"/>
      <c r="AO82" s="1"/>
      <c r="AP82" s="1"/>
      <c r="AQ82" s="1"/>
      <c r="AR82" s="1"/>
      <c r="AS82" s="1"/>
    </row>
    <row r="83" spans="1:45" ht="120" customHeight="1">
      <c r="A83" s="1"/>
      <c r="B83" s="1"/>
      <c r="C83" s="14" t="s">
        <v>308</v>
      </c>
      <c r="D83" s="10" t="s">
        <v>2057</v>
      </c>
      <c r="E83" s="11" t="s">
        <v>3082</v>
      </c>
      <c r="F83" s="9"/>
      <c r="G83" s="9"/>
      <c r="H83" s="9"/>
      <c r="I83" s="9"/>
      <c r="J83" s="9"/>
      <c r="K83" s="9"/>
      <c r="L83" s="9"/>
      <c r="M83" s="9"/>
      <c r="N83" s="9"/>
      <c r="O83" s="9"/>
      <c r="P83" s="9"/>
      <c r="Q83" s="9"/>
      <c r="R83" s="9"/>
      <c r="S83" s="9"/>
      <c r="T83" s="9"/>
      <c r="U83" s="9"/>
      <c r="V83" s="9"/>
      <c r="W83" s="9"/>
      <c r="X83" s="9"/>
      <c r="Y83" s="9"/>
      <c r="Z83" s="1"/>
      <c r="AA83" s="1"/>
      <c r="AB83" s="1" t="s">
        <v>2059</v>
      </c>
      <c r="AC83" s="1" t="s">
        <v>2060</v>
      </c>
      <c r="AD83" s="1" t="s">
        <v>2061</v>
      </c>
      <c r="AE83" s="1" t="s">
        <v>2062</v>
      </c>
      <c r="AF83" s="1" t="s">
        <v>3373</v>
      </c>
      <c r="AG83" s="1" t="s">
        <v>3374</v>
      </c>
      <c r="AH83" s="1" t="s">
        <v>3375</v>
      </c>
      <c r="AI83" s="1" t="s">
        <v>3108</v>
      </c>
      <c r="AJ83" s="1" t="s">
        <v>3109</v>
      </c>
      <c r="AK83" s="1" t="s">
        <v>3110</v>
      </c>
      <c r="AL83" s="1" t="s">
        <v>3111</v>
      </c>
      <c r="AM83" s="1" t="s">
        <v>3112</v>
      </c>
      <c r="AN83" s="1" t="s">
        <v>3113</v>
      </c>
      <c r="AO83" s="1" t="s">
        <v>3114</v>
      </c>
      <c r="AP83" s="1"/>
      <c r="AQ83" s="1"/>
      <c r="AR83" s="1"/>
      <c r="AS83" s="1"/>
    </row>
    <row r="84" spans="1:45" ht="21" customHeight="1">
      <c r="A84" s="1"/>
      <c r="B84" s="1"/>
      <c r="C84" s="14"/>
      <c r="D84" s="4" t="s">
        <v>2381</v>
      </c>
      <c r="E84" s="6" t="s">
        <v>976</v>
      </c>
      <c r="F84" s="9"/>
      <c r="G84" s="9"/>
      <c r="H84" s="9"/>
      <c r="I84" s="9"/>
      <c r="J84" s="9"/>
      <c r="K84" s="9"/>
      <c r="L84" s="9"/>
      <c r="M84" s="9"/>
      <c r="N84" s="9"/>
      <c r="O84" s="9"/>
      <c r="P84" s="9"/>
      <c r="Q84" s="9"/>
      <c r="R84" s="9"/>
      <c r="S84" s="9"/>
      <c r="T84" s="9"/>
      <c r="U84" s="9"/>
      <c r="V84" s="9"/>
      <c r="W84" s="9"/>
      <c r="X84" s="9"/>
      <c r="Y84" s="9"/>
      <c r="Z84" s="1"/>
      <c r="AA84" s="1"/>
      <c r="AB84" s="1" t="s">
        <v>3116</v>
      </c>
      <c r="AC84" s="1" t="s">
        <v>1305</v>
      </c>
      <c r="AD84" s="1" t="s">
        <v>1306</v>
      </c>
      <c r="AE84" s="1" t="s">
        <v>1307</v>
      </c>
      <c r="AF84" s="1" t="s">
        <v>731</v>
      </c>
      <c r="AG84" s="1" t="s">
        <v>732</v>
      </c>
      <c r="AH84" s="1" t="s">
        <v>1312</v>
      </c>
      <c r="AI84" s="1" t="s">
        <v>1313</v>
      </c>
      <c r="AJ84" s="1" t="s">
        <v>1314</v>
      </c>
      <c r="AK84" s="1" t="s">
        <v>1315</v>
      </c>
      <c r="AL84" s="1" t="s">
        <v>1316</v>
      </c>
      <c r="AM84" s="1" t="s">
        <v>1317</v>
      </c>
      <c r="AN84" s="1" t="s">
        <v>1318</v>
      </c>
      <c r="AO84" s="1" t="s">
        <v>1319</v>
      </c>
      <c r="AP84" s="1"/>
      <c r="AQ84" s="1"/>
      <c r="AR84" s="1"/>
      <c r="AS84" s="1"/>
    </row>
    <row r="85" spans="1:45" ht="18" customHeight="1">
      <c r="A85" s="1"/>
      <c r="B85" s="1"/>
      <c r="C85" s="14"/>
      <c r="D85" s="4" t="s">
        <v>2382</v>
      </c>
      <c r="E85" s="6" t="s">
        <v>991</v>
      </c>
      <c r="F85" s="9"/>
      <c r="G85" s="9"/>
      <c r="H85" s="9"/>
      <c r="I85" s="9"/>
      <c r="J85" s="9"/>
      <c r="K85" s="9"/>
      <c r="L85" s="9"/>
      <c r="M85" s="9"/>
      <c r="N85" s="9"/>
      <c r="O85" s="9"/>
      <c r="P85" s="9"/>
      <c r="Q85" s="9"/>
      <c r="R85" s="9"/>
      <c r="S85" s="9"/>
      <c r="T85" s="9"/>
      <c r="U85" s="9"/>
      <c r="V85" s="9"/>
      <c r="W85" s="9"/>
      <c r="X85" s="9"/>
      <c r="Y85" s="9"/>
      <c r="Z85" s="1"/>
      <c r="AA85" s="1"/>
      <c r="AB85" s="1" t="s">
        <v>1204</v>
      </c>
      <c r="AC85" s="1" t="s">
        <v>1205</v>
      </c>
      <c r="AD85" s="1" t="s">
        <v>1206</v>
      </c>
      <c r="AE85" s="1" t="s">
        <v>1207</v>
      </c>
      <c r="AF85" s="1" t="s">
        <v>1208</v>
      </c>
      <c r="AG85" s="1" t="s">
        <v>1209</v>
      </c>
      <c r="AH85" s="1" t="s">
        <v>1210</v>
      </c>
      <c r="AI85" s="1" t="s">
        <v>1211</v>
      </c>
      <c r="AJ85" s="1" t="s">
        <v>1212</v>
      </c>
      <c r="AK85" s="1" t="s">
        <v>1213</v>
      </c>
      <c r="AL85" s="1" t="s">
        <v>1214</v>
      </c>
      <c r="AM85" s="1" t="s">
        <v>1215</v>
      </c>
      <c r="AN85" s="1" t="s">
        <v>1217</v>
      </c>
      <c r="AO85" s="1" t="s">
        <v>1218</v>
      </c>
      <c r="AP85" s="1"/>
      <c r="AQ85" s="1"/>
      <c r="AR85" s="1"/>
      <c r="AS85" s="1"/>
    </row>
    <row r="86" spans="1:45" ht="17.25" customHeight="1">
      <c r="A86" s="1"/>
      <c r="B86" s="1"/>
      <c r="C86" s="14"/>
      <c r="D86" s="4" t="s">
        <v>2384</v>
      </c>
      <c r="E86" s="6" t="s">
        <v>2404</v>
      </c>
      <c r="F86" s="9"/>
      <c r="G86" s="9"/>
      <c r="H86" s="9"/>
      <c r="I86" s="9"/>
      <c r="J86" s="9"/>
      <c r="K86" s="9"/>
      <c r="L86" s="9"/>
      <c r="M86" s="9"/>
      <c r="N86" s="9"/>
      <c r="O86" s="9"/>
      <c r="P86" s="9"/>
      <c r="Q86" s="9"/>
      <c r="R86" s="9"/>
      <c r="S86" s="9"/>
      <c r="T86" s="9"/>
      <c r="U86" s="9"/>
      <c r="V86" s="9"/>
      <c r="W86" s="9"/>
      <c r="X86" s="9"/>
      <c r="Y86" s="9"/>
      <c r="Z86" s="1"/>
      <c r="AA86" s="1"/>
      <c r="AB86" s="1" t="s">
        <v>2989</v>
      </c>
      <c r="AC86" s="1" t="s">
        <v>2990</v>
      </c>
      <c r="AD86" s="1" t="s">
        <v>2991</v>
      </c>
      <c r="AE86" s="1" t="s">
        <v>2992</v>
      </c>
      <c r="AF86" s="1" t="s">
        <v>2993</v>
      </c>
      <c r="AG86" s="1" t="s">
        <v>2994</v>
      </c>
      <c r="AH86" s="1" t="s">
        <v>2995</v>
      </c>
      <c r="AI86" s="1" t="s">
        <v>2996</v>
      </c>
      <c r="AJ86" s="1" t="s">
        <v>2997</v>
      </c>
      <c r="AK86" s="1" t="s">
        <v>2816</v>
      </c>
      <c r="AL86" s="1" t="s">
        <v>2817</v>
      </c>
      <c r="AM86" s="1" t="s">
        <v>2818</v>
      </c>
      <c r="AN86" s="1" t="s">
        <v>1192</v>
      </c>
      <c r="AO86" s="1" t="s">
        <v>1193</v>
      </c>
      <c r="AP86" s="1"/>
      <c r="AQ86" s="1"/>
      <c r="AR86" s="1"/>
      <c r="AS86" s="1"/>
    </row>
    <row r="87" spans="1:45" ht="16.5" customHeight="1">
      <c r="A87" s="1"/>
      <c r="B87" s="1"/>
      <c r="C87" s="14"/>
      <c r="D87" s="4" t="s">
        <v>2385</v>
      </c>
      <c r="E87" s="6" t="s">
        <v>2405</v>
      </c>
      <c r="F87" s="9"/>
      <c r="G87" s="9"/>
      <c r="H87" s="9"/>
      <c r="I87" s="9"/>
      <c r="J87" s="9"/>
      <c r="K87" s="9"/>
      <c r="L87" s="9"/>
      <c r="M87" s="9"/>
      <c r="N87" s="9"/>
      <c r="O87" s="9"/>
      <c r="P87" s="9"/>
      <c r="Q87" s="9"/>
      <c r="R87" s="9"/>
      <c r="S87" s="9"/>
      <c r="T87" s="9"/>
      <c r="U87" s="9"/>
      <c r="V87" s="9"/>
      <c r="W87" s="9"/>
      <c r="X87" s="9"/>
      <c r="Y87" s="9"/>
      <c r="Z87" s="1"/>
      <c r="AA87" s="1"/>
      <c r="AB87" s="1" t="s">
        <v>1195</v>
      </c>
      <c r="AC87" s="1" t="s">
        <v>1196</v>
      </c>
      <c r="AD87" s="1" t="s">
        <v>1197</v>
      </c>
      <c r="AE87" s="1" t="s">
        <v>1198</v>
      </c>
      <c r="AF87" s="1" t="s">
        <v>1199</v>
      </c>
      <c r="AG87" s="1" t="s">
        <v>1200</v>
      </c>
      <c r="AH87" s="1" t="s">
        <v>1201</v>
      </c>
      <c r="AI87" s="1" t="s">
        <v>1202</v>
      </c>
      <c r="AJ87" s="1" t="s">
        <v>2134</v>
      </c>
      <c r="AK87" s="1" t="s">
        <v>2135</v>
      </c>
      <c r="AL87" s="1" t="s">
        <v>2136</v>
      </c>
      <c r="AM87" s="1" t="s">
        <v>3062</v>
      </c>
      <c r="AN87" s="1" t="s">
        <v>3063</v>
      </c>
      <c r="AO87" s="1" t="s">
        <v>3064</v>
      </c>
      <c r="AP87" s="1"/>
      <c r="AQ87" s="1"/>
      <c r="AR87" s="1"/>
      <c r="AS87" s="1"/>
    </row>
    <row r="88" spans="1:45" ht="47.25" customHeight="1">
      <c r="A88" s="1"/>
      <c r="B88" s="1"/>
      <c r="C88" s="14" t="s">
        <v>309</v>
      </c>
      <c r="D88" s="10" t="s">
        <v>3065</v>
      </c>
      <c r="E88" s="11" t="s">
        <v>1010</v>
      </c>
      <c r="F88" s="9"/>
      <c r="G88" s="9"/>
      <c r="H88" s="9"/>
      <c r="I88" s="9"/>
      <c r="J88" s="9"/>
      <c r="K88" s="9"/>
      <c r="L88" s="9"/>
      <c r="M88" s="9"/>
      <c r="N88" s="9"/>
      <c r="O88" s="9"/>
      <c r="P88" s="9"/>
      <c r="Q88" s="9"/>
      <c r="R88" s="9"/>
      <c r="S88" s="9"/>
      <c r="T88" s="9"/>
      <c r="U88" s="9"/>
      <c r="V88" s="9"/>
      <c r="W88" s="9"/>
      <c r="X88" s="9"/>
      <c r="Y88" s="9"/>
      <c r="Z88" s="1"/>
      <c r="AA88" s="1"/>
      <c r="AB88" s="1" t="s">
        <v>3067</v>
      </c>
      <c r="AC88" s="1" t="s">
        <v>3068</v>
      </c>
      <c r="AD88" s="1" t="s">
        <v>3069</v>
      </c>
      <c r="AE88" s="1" t="s">
        <v>3070</v>
      </c>
      <c r="AF88" s="1" t="s">
        <v>3071</v>
      </c>
      <c r="AG88" s="1" t="s">
        <v>3072</v>
      </c>
      <c r="AH88" s="1" t="s">
        <v>3073</v>
      </c>
      <c r="AI88" s="1" t="s">
        <v>3074</v>
      </c>
      <c r="AJ88" s="1" t="s">
        <v>3075</v>
      </c>
      <c r="AK88" s="1" t="s">
        <v>3076</v>
      </c>
      <c r="AL88" s="1" t="s">
        <v>3077</v>
      </c>
      <c r="AM88" s="1" t="s">
        <v>3078</v>
      </c>
      <c r="AN88" s="1" t="s">
        <v>3079</v>
      </c>
      <c r="AO88" s="1" t="s">
        <v>3080</v>
      </c>
      <c r="AP88" s="1"/>
      <c r="AQ88" s="1"/>
      <c r="AR88" s="1"/>
      <c r="AS88" s="1"/>
    </row>
    <row r="89" spans="1:45" ht="18.75" customHeight="1">
      <c r="A89" s="1"/>
      <c r="B89" s="1"/>
      <c r="C89" s="14"/>
      <c r="D89" s="4" t="s">
        <v>2381</v>
      </c>
      <c r="E89" s="6" t="s">
        <v>255</v>
      </c>
      <c r="F89" s="9"/>
      <c r="G89" s="9"/>
      <c r="H89" s="9"/>
      <c r="I89" s="9"/>
      <c r="J89" s="9"/>
      <c r="K89" s="9"/>
      <c r="L89" s="9"/>
      <c r="M89" s="9"/>
      <c r="N89" s="9"/>
      <c r="O89" s="9"/>
      <c r="P89" s="9"/>
      <c r="Q89" s="9"/>
      <c r="R89" s="9"/>
      <c r="S89" s="9"/>
      <c r="T89" s="9"/>
      <c r="U89" s="9"/>
      <c r="V89" s="9"/>
      <c r="W89" s="9"/>
      <c r="X89" s="9"/>
      <c r="Y89" s="9"/>
      <c r="Z89" s="1"/>
      <c r="AA89" s="1"/>
      <c r="AB89" s="1"/>
      <c r="AC89" s="1"/>
      <c r="AD89" s="1"/>
      <c r="AE89" s="1"/>
      <c r="AF89" s="1"/>
      <c r="AG89" s="1"/>
      <c r="AH89" s="1"/>
      <c r="AI89" s="1"/>
      <c r="AJ89" s="1"/>
      <c r="AK89" s="1"/>
      <c r="AL89" s="1"/>
      <c r="AM89" s="1"/>
      <c r="AN89" s="1"/>
      <c r="AO89" s="1"/>
      <c r="AP89" s="1"/>
      <c r="AQ89" s="1"/>
      <c r="AR89" s="1"/>
      <c r="AS89" s="1"/>
    </row>
    <row r="90" spans="1:45" ht="16.5" customHeight="1">
      <c r="A90" s="1"/>
      <c r="B90" s="1"/>
      <c r="C90" s="14"/>
      <c r="D90" s="4" t="s">
        <v>2382</v>
      </c>
      <c r="E90" s="6" t="s">
        <v>1375</v>
      </c>
      <c r="F90" s="9"/>
      <c r="G90" s="9"/>
      <c r="H90" s="9"/>
      <c r="I90" s="9"/>
      <c r="J90" s="9"/>
      <c r="K90" s="9"/>
      <c r="L90" s="9"/>
      <c r="M90" s="9"/>
      <c r="N90" s="9"/>
      <c r="O90" s="9"/>
      <c r="P90" s="9"/>
      <c r="Q90" s="9"/>
      <c r="R90" s="9"/>
      <c r="S90" s="9"/>
      <c r="T90" s="9"/>
      <c r="U90" s="9"/>
      <c r="V90" s="9"/>
      <c r="W90" s="9"/>
      <c r="X90" s="9"/>
      <c r="Y90" s="9"/>
      <c r="Z90" s="1"/>
      <c r="AA90" s="1"/>
      <c r="AB90" s="1"/>
      <c r="AC90" s="1"/>
      <c r="AD90" s="1"/>
      <c r="AE90" s="1"/>
      <c r="AF90" s="1"/>
      <c r="AG90" s="1"/>
      <c r="AH90" s="1"/>
      <c r="AI90" s="1"/>
      <c r="AJ90" s="1"/>
      <c r="AK90" s="1"/>
      <c r="AL90" s="1"/>
      <c r="AM90" s="1"/>
      <c r="AN90" s="1"/>
      <c r="AO90" s="1"/>
      <c r="AP90" s="1"/>
      <c r="AQ90" s="1"/>
      <c r="AR90" s="1"/>
      <c r="AS90" s="1"/>
    </row>
    <row r="91" spans="1:45" ht="20.25" customHeight="1">
      <c r="A91" s="1"/>
      <c r="B91" s="1"/>
      <c r="C91" s="14"/>
      <c r="D91" s="4" t="s">
        <v>2384</v>
      </c>
      <c r="E91" s="6" t="s">
        <v>2406</v>
      </c>
      <c r="F91" s="9"/>
      <c r="G91" s="9"/>
      <c r="H91" s="9"/>
      <c r="I91" s="9"/>
      <c r="J91" s="9"/>
      <c r="K91" s="9"/>
      <c r="L91" s="9"/>
      <c r="M91" s="9"/>
      <c r="N91" s="9"/>
      <c r="O91" s="9"/>
      <c r="P91" s="9"/>
      <c r="Q91" s="9"/>
      <c r="R91" s="9"/>
      <c r="S91" s="9"/>
      <c r="T91" s="9"/>
      <c r="U91" s="9"/>
      <c r="V91" s="9"/>
      <c r="W91" s="9"/>
      <c r="X91" s="9"/>
      <c r="Y91" s="9"/>
      <c r="Z91" s="1"/>
      <c r="AA91" s="1"/>
      <c r="AB91" s="1"/>
      <c r="AC91" s="1"/>
      <c r="AD91" s="1"/>
      <c r="AE91" s="1"/>
      <c r="AF91" s="1"/>
      <c r="AG91" s="1"/>
      <c r="AH91" s="1"/>
      <c r="AI91" s="1"/>
      <c r="AJ91" s="1"/>
      <c r="AK91" s="1"/>
      <c r="AL91" s="1"/>
      <c r="AM91" s="1"/>
      <c r="AN91" s="1"/>
      <c r="AO91" s="1"/>
      <c r="AP91" s="1"/>
      <c r="AQ91" s="1"/>
      <c r="AR91" s="1"/>
      <c r="AS91" s="1"/>
    </row>
    <row r="92" spans="1:45" ht="19.5" customHeight="1">
      <c r="A92" s="1"/>
      <c r="B92" s="1"/>
      <c r="C92" s="14"/>
      <c r="D92" s="4" t="s">
        <v>2385</v>
      </c>
      <c r="E92" s="6" t="s">
        <v>2407</v>
      </c>
      <c r="F92" s="9"/>
      <c r="G92" s="9"/>
      <c r="H92" s="9"/>
      <c r="I92" s="9"/>
      <c r="J92" s="9"/>
      <c r="K92" s="9"/>
      <c r="L92" s="9"/>
      <c r="M92" s="9"/>
      <c r="N92" s="9"/>
      <c r="O92" s="9"/>
      <c r="P92" s="9"/>
      <c r="Q92" s="9"/>
      <c r="R92" s="9"/>
      <c r="S92" s="9"/>
      <c r="T92" s="9"/>
      <c r="U92" s="9"/>
      <c r="V92" s="9"/>
      <c r="W92" s="9"/>
      <c r="X92" s="9"/>
      <c r="Y92" s="9"/>
      <c r="Z92" s="1"/>
      <c r="AA92" s="1"/>
      <c r="AB92" s="1"/>
      <c r="AC92" s="1"/>
      <c r="AD92" s="1"/>
      <c r="AE92" s="1"/>
      <c r="AF92" s="1"/>
      <c r="AG92" s="1"/>
      <c r="AH92" s="1"/>
      <c r="AI92" s="1"/>
      <c r="AJ92" s="1"/>
      <c r="AK92" s="1"/>
      <c r="AL92" s="1"/>
      <c r="AM92" s="1"/>
      <c r="AN92" s="1"/>
      <c r="AO92" s="1"/>
      <c r="AP92" s="1"/>
      <c r="AQ92" s="1"/>
      <c r="AR92" s="1"/>
      <c r="AS92" s="1"/>
    </row>
    <row r="93" spans="1:45" ht="74.25" customHeight="1">
      <c r="A93" s="1"/>
      <c r="B93" s="1"/>
      <c r="C93" s="14" t="s">
        <v>310</v>
      </c>
      <c r="D93" s="10" t="s">
        <v>3081</v>
      </c>
      <c r="E93" s="11" t="s">
        <v>1603</v>
      </c>
      <c r="F93" s="9"/>
      <c r="G93" s="9"/>
      <c r="H93" s="9"/>
      <c r="I93" s="9"/>
      <c r="J93" s="9"/>
      <c r="K93" s="9"/>
      <c r="L93" s="9"/>
      <c r="M93" s="9"/>
      <c r="N93" s="9"/>
      <c r="O93" s="9"/>
      <c r="P93" s="9"/>
      <c r="Q93" s="9"/>
      <c r="R93" s="9"/>
      <c r="S93" s="9"/>
      <c r="T93" s="9"/>
      <c r="U93" s="9"/>
      <c r="V93" s="9"/>
      <c r="W93" s="9"/>
      <c r="X93" s="9"/>
      <c r="Y93" s="9"/>
      <c r="Z93" s="1"/>
      <c r="AA93" s="1"/>
      <c r="AB93" s="1" t="s">
        <v>3083</v>
      </c>
      <c r="AC93" s="1" t="s">
        <v>3084</v>
      </c>
      <c r="AD93" s="1" t="s">
        <v>2377</v>
      </c>
      <c r="AE93" s="1" t="s">
        <v>2378</v>
      </c>
      <c r="AF93" s="1" t="s">
        <v>1219</v>
      </c>
      <c r="AG93" s="1" t="s">
        <v>1220</v>
      </c>
      <c r="AH93" s="1" t="s">
        <v>488</v>
      </c>
      <c r="AI93" s="1" t="s">
        <v>489</v>
      </c>
      <c r="AJ93" s="1" t="s">
        <v>970</v>
      </c>
      <c r="AK93" s="1" t="s">
        <v>971</v>
      </c>
      <c r="AL93" s="1" t="s">
        <v>972</v>
      </c>
      <c r="AM93" s="1" t="s">
        <v>973</v>
      </c>
      <c r="AN93" s="1" t="s">
        <v>974</v>
      </c>
      <c r="AO93" s="1" t="s">
        <v>975</v>
      </c>
      <c r="AP93" s="1"/>
      <c r="AQ93" s="1"/>
      <c r="AR93" s="1"/>
      <c r="AS93" s="1"/>
    </row>
    <row r="94" spans="1:45" ht="18.75" customHeight="1">
      <c r="A94" s="1"/>
      <c r="B94" s="1"/>
      <c r="C94" s="16"/>
      <c r="D94" s="4" t="s">
        <v>2381</v>
      </c>
      <c r="E94" s="6" t="s">
        <v>3051</v>
      </c>
      <c r="F94" s="9"/>
      <c r="G94" s="9"/>
      <c r="H94" s="9"/>
      <c r="I94" s="9"/>
      <c r="J94" s="9"/>
      <c r="K94" s="9"/>
      <c r="L94" s="9"/>
      <c r="M94" s="9"/>
      <c r="N94" s="9"/>
      <c r="O94" s="9"/>
      <c r="P94" s="9"/>
      <c r="Q94" s="9"/>
      <c r="R94" s="9"/>
      <c r="S94" s="9"/>
      <c r="T94" s="9"/>
      <c r="U94" s="9"/>
      <c r="V94" s="9"/>
      <c r="W94" s="9"/>
      <c r="X94" s="9"/>
      <c r="Y94" s="9"/>
      <c r="Z94" s="1"/>
      <c r="AA94" s="1"/>
      <c r="AB94" s="1" t="s">
        <v>977</v>
      </c>
      <c r="AC94" s="1" t="s">
        <v>978</v>
      </c>
      <c r="AD94" s="1" t="s">
        <v>979</v>
      </c>
      <c r="AE94" s="1" t="s">
        <v>980</v>
      </c>
      <c r="AF94" s="1" t="s">
        <v>981</v>
      </c>
      <c r="AG94" s="1" t="s">
        <v>982</v>
      </c>
      <c r="AH94" s="1" t="s">
        <v>983</v>
      </c>
      <c r="AI94" s="1" t="s">
        <v>984</v>
      </c>
      <c r="AJ94" s="1" t="s">
        <v>985</v>
      </c>
      <c r="AK94" s="1" t="s">
        <v>986</v>
      </c>
      <c r="AL94" s="1" t="s">
        <v>987</v>
      </c>
      <c r="AM94" s="1" t="s">
        <v>988</v>
      </c>
      <c r="AN94" s="1" t="s">
        <v>989</v>
      </c>
      <c r="AO94" s="1" t="s">
        <v>990</v>
      </c>
      <c r="AP94" s="1"/>
      <c r="AQ94" s="1"/>
      <c r="AR94" s="1"/>
      <c r="AS94" s="1"/>
    </row>
    <row r="95" spans="1:45" ht="19.5" customHeight="1">
      <c r="A95" s="1"/>
      <c r="B95" s="1"/>
      <c r="C95" s="16"/>
      <c r="D95" s="4" t="s">
        <v>2382</v>
      </c>
      <c r="E95" s="6" t="s">
        <v>3052</v>
      </c>
      <c r="F95" s="9"/>
      <c r="G95" s="9"/>
      <c r="H95" s="9"/>
      <c r="I95" s="9"/>
      <c r="J95" s="9"/>
      <c r="K95" s="9"/>
      <c r="L95" s="9"/>
      <c r="M95" s="9"/>
      <c r="N95" s="9"/>
      <c r="O95" s="9"/>
      <c r="P95" s="9"/>
      <c r="Q95" s="9"/>
      <c r="R95" s="9"/>
      <c r="S95" s="9"/>
      <c r="T95" s="9"/>
      <c r="U95" s="9"/>
      <c r="V95" s="9"/>
      <c r="W95" s="9"/>
      <c r="X95" s="9"/>
      <c r="Y95" s="9"/>
      <c r="Z95" s="1"/>
      <c r="AA95" s="1"/>
      <c r="AB95" s="1" t="s">
        <v>999</v>
      </c>
      <c r="AC95" s="1" t="s">
        <v>1000</v>
      </c>
      <c r="AD95" s="1" t="s">
        <v>1001</v>
      </c>
      <c r="AE95" s="1" t="s">
        <v>1002</v>
      </c>
      <c r="AF95" s="1" t="s">
        <v>1003</v>
      </c>
      <c r="AG95" s="1" t="s">
        <v>1004</v>
      </c>
      <c r="AH95" s="1" t="s">
        <v>1005</v>
      </c>
      <c r="AI95" s="1" t="s">
        <v>1006</v>
      </c>
      <c r="AJ95" s="1" t="s">
        <v>1007</v>
      </c>
      <c r="AK95" s="1" t="s">
        <v>1008</v>
      </c>
      <c r="AL95" s="1" t="s">
        <v>1861</v>
      </c>
      <c r="AM95" s="1" t="s">
        <v>1620</v>
      </c>
      <c r="AN95" s="1" t="s">
        <v>1621</v>
      </c>
      <c r="AO95" s="1" t="s">
        <v>1622</v>
      </c>
      <c r="AP95" s="1"/>
      <c r="AQ95" s="1"/>
      <c r="AR95" s="1"/>
      <c r="AS95" s="1"/>
    </row>
    <row r="96" spans="1:45" ht="19.5" customHeight="1">
      <c r="A96" s="1"/>
      <c r="B96" s="1"/>
      <c r="C96" s="16"/>
      <c r="D96" s="4" t="s">
        <v>2384</v>
      </c>
      <c r="E96" s="6" t="s">
        <v>3053</v>
      </c>
      <c r="F96" s="9"/>
      <c r="G96" s="9"/>
      <c r="H96" s="9"/>
      <c r="I96" s="9"/>
      <c r="J96" s="9"/>
      <c r="K96" s="9"/>
      <c r="L96" s="9"/>
      <c r="M96" s="9"/>
      <c r="N96" s="9"/>
      <c r="O96" s="9"/>
      <c r="P96" s="9"/>
      <c r="Q96" s="9"/>
      <c r="R96" s="9"/>
      <c r="S96" s="9"/>
      <c r="T96" s="9"/>
      <c r="U96" s="9"/>
      <c r="V96" s="9"/>
      <c r="W96" s="9"/>
      <c r="X96" s="9"/>
      <c r="Y96" s="9"/>
      <c r="Z96" s="1"/>
      <c r="AA96" s="1"/>
      <c r="AB96" s="1"/>
      <c r="AC96" s="1"/>
      <c r="AD96" s="1"/>
      <c r="AE96" s="1"/>
      <c r="AF96" s="1"/>
      <c r="AG96" s="1"/>
      <c r="AH96" s="1"/>
      <c r="AI96" s="1"/>
      <c r="AJ96" s="1"/>
      <c r="AK96" s="1"/>
      <c r="AL96" s="1"/>
      <c r="AM96" s="1"/>
      <c r="AN96" s="1"/>
      <c r="AO96" s="1"/>
      <c r="AP96" s="1"/>
      <c r="AQ96" s="1"/>
      <c r="AR96" s="1"/>
      <c r="AS96" s="1"/>
    </row>
    <row r="97" spans="1:45" ht="18.75" customHeight="1">
      <c r="A97" s="1"/>
      <c r="B97" s="1"/>
      <c r="C97" s="16"/>
      <c r="D97" s="4" t="s">
        <v>2385</v>
      </c>
      <c r="E97" s="6" t="s">
        <v>3054</v>
      </c>
      <c r="F97" s="9"/>
      <c r="G97" s="9"/>
      <c r="H97" s="9"/>
      <c r="I97" s="9"/>
      <c r="J97" s="9"/>
      <c r="K97" s="9"/>
      <c r="L97" s="9"/>
      <c r="M97" s="9"/>
      <c r="N97" s="9"/>
      <c r="O97" s="9"/>
      <c r="P97" s="9"/>
      <c r="Q97" s="9"/>
      <c r="R97" s="9"/>
      <c r="S97" s="9"/>
      <c r="T97" s="9"/>
      <c r="U97" s="9"/>
      <c r="V97" s="9"/>
      <c r="W97" s="9"/>
      <c r="X97" s="9"/>
      <c r="Y97" s="9"/>
      <c r="Z97" s="1"/>
      <c r="AA97" s="1"/>
      <c r="AB97" s="1"/>
      <c r="AC97" s="1"/>
      <c r="AD97" s="1"/>
      <c r="AE97" s="1"/>
      <c r="AF97" s="1"/>
      <c r="AG97" s="1"/>
      <c r="AH97" s="1"/>
      <c r="AI97" s="1"/>
      <c r="AJ97" s="1"/>
      <c r="AK97" s="1"/>
      <c r="AL97" s="1"/>
      <c r="AM97" s="1"/>
      <c r="AN97" s="1"/>
      <c r="AO97" s="1"/>
      <c r="AP97" s="1"/>
      <c r="AQ97" s="1"/>
      <c r="AR97" s="1"/>
      <c r="AS97" s="1"/>
    </row>
    <row r="98" spans="1:45" ht="87.75" customHeight="1">
      <c r="A98" s="1"/>
      <c r="B98" s="1"/>
      <c r="C98" s="14" t="s">
        <v>311</v>
      </c>
      <c r="D98" s="10" t="s">
        <v>1009</v>
      </c>
      <c r="E98" s="11" t="s">
        <v>3147</v>
      </c>
      <c r="F98" s="9"/>
      <c r="G98" s="9"/>
      <c r="H98" s="9"/>
      <c r="I98" s="9"/>
      <c r="J98" s="9"/>
      <c r="K98" s="9"/>
      <c r="L98" s="9"/>
      <c r="M98" s="9"/>
      <c r="N98" s="9"/>
      <c r="O98" s="9"/>
      <c r="P98" s="9"/>
      <c r="Q98" s="9"/>
      <c r="R98" s="9"/>
      <c r="S98" s="9"/>
      <c r="T98" s="9"/>
      <c r="U98" s="9"/>
      <c r="V98" s="9"/>
      <c r="W98" s="9"/>
      <c r="X98" s="9"/>
      <c r="Y98" s="9"/>
      <c r="Z98" s="1"/>
      <c r="AA98" s="1"/>
      <c r="AB98" s="1" t="s">
        <v>1011</v>
      </c>
      <c r="AC98" s="1" t="s">
        <v>1012</v>
      </c>
      <c r="AD98" s="1" t="s">
        <v>1013</v>
      </c>
      <c r="AE98" s="1" t="s">
        <v>1014</v>
      </c>
      <c r="AF98" s="1" t="s">
        <v>1015</v>
      </c>
      <c r="AG98" s="1" t="s">
        <v>1016</v>
      </c>
      <c r="AH98" s="1" t="s">
        <v>1017</v>
      </c>
      <c r="AI98" s="1" t="s">
        <v>1018</v>
      </c>
      <c r="AJ98" s="1" t="s">
        <v>1019</v>
      </c>
      <c r="AK98" s="1" t="s">
        <v>1020</v>
      </c>
      <c r="AL98" s="1" t="s">
        <v>1021</v>
      </c>
      <c r="AM98" s="1" t="s">
        <v>252</v>
      </c>
      <c r="AN98" s="1" t="s">
        <v>253</v>
      </c>
      <c r="AO98" s="1" t="s">
        <v>254</v>
      </c>
      <c r="AP98" s="1"/>
      <c r="AQ98" s="1"/>
      <c r="AR98" s="1"/>
      <c r="AS98" s="1"/>
    </row>
    <row r="99" spans="1:45" ht="16.5" customHeight="1">
      <c r="A99" s="1"/>
      <c r="B99" s="1"/>
      <c r="C99" s="14"/>
      <c r="D99" s="4" t="s">
        <v>2381</v>
      </c>
      <c r="E99" s="6" t="s">
        <v>1056</v>
      </c>
      <c r="F99" s="9"/>
      <c r="G99" s="9"/>
      <c r="H99" s="9"/>
      <c r="I99" s="9"/>
      <c r="J99" s="9"/>
      <c r="K99" s="9"/>
      <c r="L99" s="9"/>
      <c r="M99" s="9"/>
      <c r="N99" s="9"/>
      <c r="O99" s="9"/>
      <c r="P99" s="9"/>
      <c r="Q99" s="9"/>
      <c r="R99" s="9"/>
      <c r="S99" s="9"/>
      <c r="T99" s="9"/>
      <c r="U99" s="9"/>
      <c r="V99" s="9"/>
      <c r="W99" s="9"/>
      <c r="X99" s="9"/>
      <c r="Y99" s="9"/>
      <c r="Z99" s="1"/>
      <c r="AA99" s="1"/>
      <c r="AB99" s="1" t="s">
        <v>256</v>
      </c>
      <c r="AC99" s="1" t="s">
        <v>257</v>
      </c>
      <c r="AD99" s="1" t="s">
        <v>258</v>
      </c>
      <c r="AE99" s="1" t="s">
        <v>259</v>
      </c>
      <c r="AF99" s="1" t="s">
        <v>260</v>
      </c>
      <c r="AG99" s="1" t="s">
        <v>1366</v>
      </c>
      <c r="AH99" s="1" t="s">
        <v>1367</v>
      </c>
      <c r="AI99" s="1" t="s">
        <v>1368</v>
      </c>
      <c r="AJ99" s="1" t="s">
        <v>1369</v>
      </c>
      <c r="AK99" s="1" t="s">
        <v>1370</v>
      </c>
      <c r="AL99" s="1" t="s">
        <v>1371</v>
      </c>
      <c r="AM99" s="1" t="s">
        <v>1372</v>
      </c>
      <c r="AN99" s="1" t="s">
        <v>1373</v>
      </c>
      <c r="AO99" s="1" t="s">
        <v>1374</v>
      </c>
      <c r="AP99" s="1"/>
      <c r="AQ99" s="1"/>
      <c r="AR99" s="1"/>
      <c r="AS99" s="1"/>
    </row>
    <row r="100" spans="1:45" ht="16.5" customHeight="1">
      <c r="A100" s="1"/>
      <c r="B100" s="1"/>
      <c r="C100" s="14"/>
      <c r="D100" s="4" t="s">
        <v>2382</v>
      </c>
      <c r="E100" s="6" t="s">
        <v>1057</v>
      </c>
      <c r="F100" s="9"/>
      <c r="G100" s="9"/>
      <c r="H100" s="9"/>
      <c r="I100" s="9"/>
      <c r="J100" s="9"/>
      <c r="K100" s="9"/>
      <c r="L100" s="9"/>
      <c r="M100" s="9"/>
      <c r="N100" s="9"/>
      <c r="O100" s="9"/>
      <c r="P100" s="9"/>
      <c r="Q100" s="9"/>
      <c r="R100" s="9"/>
      <c r="S100" s="9"/>
      <c r="T100" s="9"/>
      <c r="U100" s="9"/>
      <c r="V100" s="9"/>
      <c r="W100" s="9"/>
      <c r="X100" s="9"/>
      <c r="Y100" s="9"/>
      <c r="Z100" s="1"/>
      <c r="AA100" s="1"/>
      <c r="AB100" s="1" t="s">
        <v>1376</v>
      </c>
      <c r="AC100" s="1" t="s">
        <v>1377</v>
      </c>
      <c r="AD100" s="1" t="s">
        <v>1378</v>
      </c>
      <c r="AE100" s="1" t="s">
        <v>1379</v>
      </c>
      <c r="AF100" s="1" t="s">
        <v>453</v>
      </c>
      <c r="AG100" s="1" t="s">
        <v>454</v>
      </c>
      <c r="AH100" s="1" t="s">
        <v>1415</v>
      </c>
      <c r="AI100" s="1" t="s">
        <v>1416</v>
      </c>
      <c r="AJ100" s="1" t="s">
        <v>1417</v>
      </c>
      <c r="AK100" s="1" t="s">
        <v>1418</v>
      </c>
      <c r="AL100" s="1" t="s">
        <v>1419</v>
      </c>
      <c r="AM100" s="1" t="s">
        <v>1420</v>
      </c>
      <c r="AN100" s="1" t="s">
        <v>1421</v>
      </c>
      <c r="AO100" s="1" t="s">
        <v>1422</v>
      </c>
      <c r="AP100" s="1"/>
      <c r="AQ100" s="1"/>
      <c r="AR100" s="1"/>
      <c r="AS100" s="1"/>
    </row>
    <row r="101" spans="1:45" ht="16.5" customHeight="1">
      <c r="A101" s="1"/>
      <c r="B101" s="1"/>
      <c r="C101" s="14"/>
      <c r="D101" s="4" t="s">
        <v>2384</v>
      </c>
      <c r="E101" s="6" t="s">
        <v>3055</v>
      </c>
      <c r="F101" s="9"/>
      <c r="G101" s="9"/>
      <c r="H101" s="9"/>
      <c r="I101" s="9"/>
      <c r="J101" s="9"/>
      <c r="K101" s="9"/>
      <c r="L101" s="9"/>
      <c r="M101" s="9"/>
      <c r="N101" s="9"/>
      <c r="O101" s="9"/>
      <c r="P101" s="9"/>
      <c r="Q101" s="9"/>
      <c r="R101" s="9"/>
      <c r="S101" s="9"/>
      <c r="T101" s="9"/>
      <c r="U101" s="9"/>
      <c r="V101" s="9"/>
      <c r="W101" s="9"/>
      <c r="X101" s="9"/>
      <c r="Y101" s="9"/>
      <c r="Z101" s="1"/>
      <c r="AA101" s="1"/>
      <c r="AB101" s="1"/>
      <c r="AC101" s="1"/>
      <c r="AD101" s="1"/>
      <c r="AE101" s="1"/>
      <c r="AF101" s="1"/>
      <c r="AG101" s="1"/>
      <c r="AH101" s="1"/>
      <c r="AI101" s="1"/>
      <c r="AJ101" s="1"/>
      <c r="AK101" s="1"/>
      <c r="AL101" s="1"/>
      <c r="AM101" s="1"/>
      <c r="AN101" s="1"/>
      <c r="AO101" s="1"/>
      <c r="AP101" s="1"/>
      <c r="AQ101" s="1"/>
      <c r="AR101" s="1"/>
      <c r="AS101" s="1"/>
    </row>
    <row r="102" spans="1:45" ht="16.5" customHeight="1">
      <c r="A102" s="1"/>
      <c r="B102" s="1"/>
      <c r="C102" s="14"/>
      <c r="D102" s="4" t="s">
        <v>2385</v>
      </c>
      <c r="E102" s="6" t="s">
        <v>3056</v>
      </c>
      <c r="F102" s="9"/>
      <c r="G102" s="9"/>
      <c r="H102" s="9"/>
      <c r="I102" s="9"/>
      <c r="J102" s="9"/>
      <c r="K102" s="9"/>
      <c r="L102" s="9"/>
      <c r="M102" s="9"/>
      <c r="N102" s="9"/>
      <c r="O102" s="9"/>
      <c r="P102" s="9"/>
      <c r="Q102" s="9"/>
      <c r="R102" s="9"/>
      <c r="S102" s="9"/>
      <c r="T102" s="9"/>
      <c r="U102" s="9"/>
      <c r="V102" s="9"/>
      <c r="W102" s="9"/>
      <c r="X102" s="9"/>
      <c r="Y102" s="9"/>
      <c r="Z102" s="1"/>
      <c r="AA102" s="1"/>
      <c r="AB102" s="1"/>
      <c r="AC102" s="1"/>
      <c r="AD102" s="1"/>
      <c r="AE102" s="1"/>
      <c r="AF102" s="1"/>
      <c r="AG102" s="1"/>
      <c r="AH102" s="1"/>
      <c r="AI102" s="1"/>
      <c r="AJ102" s="1"/>
      <c r="AK102" s="1"/>
      <c r="AL102" s="1"/>
      <c r="AM102" s="1"/>
      <c r="AN102" s="1"/>
      <c r="AO102" s="1"/>
      <c r="AP102" s="1"/>
      <c r="AQ102" s="1"/>
      <c r="AR102" s="1"/>
      <c r="AS102" s="1"/>
    </row>
    <row r="103" spans="1:45" ht="85.5" customHeight="1">
      <c r="A103" s="1"/>
      <c r="B103" s="1"/>
      <c r="C103" s="14" t="s">
        <v>312</v>
      </c>
      <c r="D103" s="10" t="s">
        <v>1602</v>
      </c>
      <c r="E103" s="11" t="s">
        <v>2525</v>
      </c>
      <c r="F103" s="9"/>
      <c r="G103" s="9"/>
      <c r="H103" s="9"/>
      <c r="I103" s="9"/>
      <c r="J103" s="9"/>
      <c r="K103" s="9"/>
      <c r="L103" s="9"/>
      <c r="M103" s="9"/>
      <c r="N103" s="9"/>
      <c r="O103" s="9"/>
      <c r="P103" s="9"/>
      <c r="Q103" s="9"/>
      <c r="R103" s="9"/>
      <c r="S103" s="9"/>
      <c r="T103" s="9"/>
      <c r="U103" s="9"/>
      <c r="V103" s="9"/>
      <c r="W103" s="9"/>
      <c r="X103" s="9"/>
      <c r="Y103" s="9"/>
      <c r="Z103" s="1"/>
      <c r="AA103" s="1"/>
      <c r="AB103" s="1" t="s">
        <v>1604</v>
      </c>
      <c r="AC103" s="1" t="s">
        <v>1605</v>
      </c>
      <c r="AD103" s="1" t="s">
        <v>1606</v>
      </c>
      <c r="AE103" s="1" t="s">
        <v>1607</v>
      </c>
      <c r="AF103" s="1" t="s">
        <v>1608</v>
      </c>
      <c r="AG103" s="1" t="s">
        <v>1609</v>
      </c>
      <c r="AH103" s="1" t="s">
        <v>1610</v>
      </c>
      <c r="AI103" s="1" t="s">
        <v>1611</v>
      </c>
      <c r="AJ103" s="1" t="s">
        <v>1612</v>
      </c>
      <c r="AK103" s="1" t="s">
        <v>1613</v>
      </c>
      <c r="AL103" s="1" t="s">
        <v>823</v>
      </c>
      <c r="AM103" s="1" t="s">
        <v>824</v>
      </c>
      <c r="AN103" s="1" t="s">
        <v>825</v>
      </c>
      <c r="AO103" s="1" t="s">
        <v>826</v>
      </c>
      <c r="AP103" s="1"/>
      <c r="AQ103" s="1"/>
      <c r="AR103" s="1"/>
      <c r="AS103" s="1"/>
    </row>
    <row r="104" spans="1:45" ht="15.75" customHeight="1">
      <c r="A104" s="1"/>
      <c r="B104" s="1"/>
      <c r="C104" s="14"/>
      <c r="D104" s="4" t="s">
        <v>2381</v>
      </c>
      <c r="E104" s="6" t="s">
        <v>931</v>
      </c>
      <c r="F104" s="9"/>
      <c r="G104" s="9"/>
      <c r="H104" s="9"/>
      <c r="I104" s="9"/>
      <c r="J104" s="9"/>
      <c r="K104" s="9"/>
      <c r="L104" s="9"/>
      <c r="M104" s="9"/>
      <c r="N104" s="9"/>
      <c r="O104" s="9"/>
      <c r="P104" s="9"/>
      <c r="Q104" s="9"/>
      <c r="R104" s="9"/>
      <c r="S104" s="9"/>
      <c r="T104" s="9"/>
      <c r="U104" s="9"/>
      <c r="V104" s="9"/>
      <c r="W104" s="9"/>
      <c r="X104" s="9"/>
      <c r="Y104" s="9"/>
      <c r="Z104" s="1"/>
      <c r="AA104" s="1"/>
      <c r="AB104" s="1"/>
      <c r="AC104" s="1"/>
      <c r="AD104" s="1"/>
      <c r="AE104" s="1"/>
      <c r="AF104" s="1"/>
      <c r="AG104" s="1"/>
      <c r="AH104" s="1"/>
      <c r="AI104" s="1"/>
      <c r="AJ104" s="1"/>
      <c r="AK104" s="1"/>
      <c r="AL104" s="1"/>
      <c r="AM104" s="1"/>
      <c r="AN104" s="1"/>
      <c r="AO104" s="1"/>
      <c r="AP104" s="1"/>
      <c r="AQ104" s="1"/>
      <c r="AR104" s="1"/>
      <c r="AS104" s="1"/>
    </row>
    <row r="105" spans="1:45" ht="18" customHeight="1">
      <c r="A105" s="1"/>
      <c r="B105" s="1"/>
      <c r="C105" s="14"/>
      <c r="D105" s="4" t="s">
        <v>2382</v>
      </c>
      <c r="E105" s="6" t="s">
        <v>1566</v>
      </c>
      <c r="F105" s="9"/>
      <c r="G105" s="9"/>
      <c r="H105" s="9"/>
      <c r="I105" s="9"/>
      <c r="J105" s="9"/>
      <c r="K105" s="9"/>
      <c r="L105" s="9"/>
      <c r="M105" s="9"/>
      <c r="N105" s="9"/>
      <c r="O105" s="9"/>
      <c r="P105" s="9"/>
      <c r="Q105" s="9"/>
      <c r="R105" s="9"/>
      <c r="S105" s="9"/>
      <c r="T105" s="9"/>
      <c r="U105" s="9"/>
      <c r="V105" s="9"/>
      <c r="W105" s="9"/>
      <c r="X105" s="9"/>
      <c r="Y105" s="9"/>
      <c r="Z105" s="1"/>
      <c r="AA105" s="1"/>
      <c r="AB105" s="1"/>
      <c r="AC105" s="1"/>
      <c r="AD105" s="1"/>
      <c r="AE105" s="1"/>
      <c r="AF105" s="1"/>
      <c r="AG105" s="1"/>
      <c r="AH105" s="1"/>
      <c r="AI105" s="1"/>
      <c r="AJ105" s="1"/>
      <c r="AK105" s="1"/>
      <c r="AL105" s="1"/>
      <c r="AM105" s="1"/>
      <c r="AN105" s="1"/>
      <c r="AO105" s="1"/>
      <c r="AP105" s="1"/>
      <c r="AQ105" s="1"/>
      <c r="AR105" s="1"/>
      <c r="AS105" s="1"/>
    </row>
    <row r="106" spans="1:45" ht="18.75" customHeight="1">
      <c r="A106" s="1"/>
      <c r="B106" s="1"/>
      <c r="C106" s="14"/>
      <c r="D106" s="4" t="s">
        <v>2384</v>
      </c>
      <c r="E106" s="6" t="s">
        <v>2648</v>
      </c>
      <c r="F106" s="9"/>
      <c r="G106" s="9"/>
      <c r="H106" s="9"/>
      <c r="I106" s="9"/>
      <c r="J106" s="9"/>
      <c r="K106" s="9"/>
      <c r="L106" s="9"/>
      <c r="M106" s="9"/>
      <c r="N106" s="9"/>
      <c r="O106" s="9"/>
      <c r="P106" s="9"/>
      <c r="Q106" s="9"/>
      <c r="R106" s="9"/>
      <c r="S106" s="9"/>
      <c r="T106" s="9"/>
      <c r="U106" s="9"/>
      <c r="V106" s="9"/>
      <c r="W106" s="9"/>
      <c r="X106" s="9"/>
      <c r="Y106" s="9"/>
      <c r="Z106" s="1"/>
      <c r="AA106" s="1"/>
      <c r="AB106" s="1"/>
      <c r="AC106" s="1"/>
      <c r="AD106" s="1"/>
      <c r="AE106" s="1"/>
      <c r="AF106" s="1"/>
      <c r="AG106" s="1"/>
      <c r="AH106" s="1"/>
      <c r="AI106" s="1"/>
      <c r="AJ106" s="1"/>
      <c r="AK106" s="1"/>
      <c r="AL106" s="1"/>
      <c r="AM106" s="1"/>
      <c r="AN106" s="1"/>
      <c r="AO106" s="1"/>
      <c r="AP106" s="1"/>
      <c r="AQ106" s="1"/>
      <c r="AR106" s="1"/>
      <c r="AS106" s="1"/>
    </row>
    <row r="107" spans="1:45" ht="16.5" customHeight="1">
      <c r="A107" s="1"/>
      <c r="B107" s="1"/>
      <c r="C107" s="14"/>
      <c r="D107" s="4" t="s">
        <v>2385</v>
      </c>
      <c r="E107" s="6" t="s">
        <v>2663</v>
      </c>
      <c r="F107" s="9"/>
      <c r="G107" s="9"/>
      <c r="H107" s="9"/>
      <c r="I107" s="9"/>
      <c r="J107" s="9"/>
      <c r="K107" s="9"/>
      <c r="L107" s="9"/>
      <c r="M107" s="9"/>
      <c r="N107" s="9"/>
      <c r="O107" s="9"/>
      <c r="P107" s="9"/>
      <c r="Q107" s="9"/>
      <c r="R107" s="9"/>
      <c r="S107" s="9"/>
      <c r="T107" s="9"/>
      <c r="U107" s="9"/>
      <c r="V107" s="9"/>
      <c r="W107" s="9"/>
      <c r="X107" s="9"/>
      <c r="Y107" s="9"/>
      <c r="Z107" s="1"/>
      <c r="AA107" s="1"/>
      <c r="AB107" s="1"/>
      <c r="AC107" s="1"/>
      <c r="AD107" s="1"/>
      <c r="AE107" s="1"/>
      <c r="AF107" s="1"/>
      <c r="AG107" s="1"/>
      <c r="AH107" s="1"/>
      <c r="AI107" s="1"/>
      <c r="AJ107" s="1"/>
      <c r="AK107" s="1"/>
      <c r="AL107" s="1"/>
      <c r="AM107" s="1"/>
      <c r="AN107" s="1"/>
      <c r="AO107" s="1"/>
      <c r="AP107" s="1"/>
      <c r="AQ107" s="1"/>
      <c r="AR107" s="1"/>
      <c r="AS107" s="1"/>
    </row>
    <row r="108" spans="1:45" ht="84.75" customHeight="1">
      <c r="A108" s="1"/>
      <c r="B108" s="1"/>
      <c r="C108" s="14" t="s">
        <v>1795</v>
      </c>
      <c r="D108" s="10" t="s">
        <v>3146</v>
      </c>
      <c r="E108" s="11" t="s">
        <v>3090</v>
      </c>
      <c r="F108" s="9"/>
      <c r="G108" s="9"/>
      <c r="H108" s="9"/>
      <c r="I108" s="9"/>
      <c r="J108" s="9"/>
      <c r="K108" s="9"/>
      <c r="L108" s="9"/>
      <c r="M108" s="9"/>
      <c r="N108" s="9"/>
      <c r="O108" s="9"/>
      <c r="P108" s="9"/>
      <c r="Q108" s="9"/>
      <c r="R108" s="9"/>
      <c r="S108" s="9"/>
      <c r="T108" s="9"/>
      <c r="U108" s="9"/>
      <c r="V108" s="9"/>
      <c r="W108" s="9"/>
      <c r="X108" s="9"/>
      <c r="Y108" s="9"/>
      <c r="Z108" s="1"/>
      <c r="AA108" s="1"/>
      <c r="AB108" s="1" t="s">
        <v>3148</v>
      </c>
      <c r="AC108" s="1" t="s">
        <v>3149</v>
      </c>
      <c r="AD108" s="1" t="s">
        <v>3153</v>
      </c>
      <c r="AE108" s="1" t="s">
        <v>3154</v>
      </c>
      <c r="AF108" s="1" t="s">
        <v>1614</v>
      </c>
      <c r="AG108" s="1" t="s">
        <v>1615</v>
      </c>
      <c r="AH108" s="1" t="s">
        <v>1616</v>
      </c>
      <c r="AI108" s="1" t="s">
        <v>1617</v>
      </c>
      <c r="AJ108" s="1" t="s">
        <v>1041</v>
      </c>
      <c r="AK108" s="1" t="s">
        <v>1051</v>
      </c>
      <c r="AL108" s="1" t="s">
        <v>1052</v>
      </c>
      <c r="AM108" s="1" t="s">
        <v>1053</v>
      </c>
      <c r="AN108" s="1" t="s">
        <v>1054</v>
      </c>
      <c r="AO108" s="1" t="s">
        <v>1055</v>
      </c>
      <c r="AP108" s="1"/>
      <c r="AQ108" s="1"/>
      <c r="AR108" s="1"/>
      <c r="AS108" s="1"/>
    </row>
    <row r="109" spans="1:45" ht="18.75" customHeight="1">
      <c r="A109" s="1"/>
      <c r="B109" s="1"/>
      <c r="C109" s="14"/>
      <c r="D109" s="4" t="s">
        <v>2381</v>
      </c>
      <c r="E109" s="6" t="s">
        <v>2408</v>
      </c>
      <c r="F109" s="9"/>
      <c r="G109" s="9"/>
      <c r="H109" s="9"/>
      <c r="I109" s="9"/>
      <c r="J109" s="9"/>
      <c r="K109" s="9"/>
      <c r="L109" s="9"/>
      <c r="M109" s="9"/>
      <c r="N109" s="9"/>
      <c r="O109" s="9"/>
      <c r="P109" s="9"/>
      <c r="Q109" s="9"/>
      <c r="R109" s="9"/>
      <c r="S109" s="9"/>
      <c r="T109" s="9"/>
      <c r="U109" s="9"/>
      <c r="V109" s="9"/>
      <c r="W109" s="9"/>
      <c r="X109" s="9"/>
      <c r="Y109" s="9"/>
      <c r="Z109" s="1"/>
      <c r="AA109" s="1"/>
      <c r="AB109" s="1"/>
      <c r="AC109" s="1"/>
      <c r="AD109" s="1"/>
      <c r="AE109" s="1"/>
      <c r="AF109" s="1"/>
      <c r="AG109" s="1"/>
      <c r="AH109" s="1"/>
      <c r="AI109" s="1"/>
      <c r="AJ109" s="1"/>
      <c r="AK109" s="1"/>
      <c r="AL109" s="1"/>
      <c r="AM109" s="1"/>
      <c r="AN109" s="1"/>
      <c r="AO109" s="1"/>
      <c r="AP109" s="1"/>
      <c r="AQ109" s="1"/>
      <c r="AR109" s="1"/>
      <c r="AS109" s="1"/>
    </row>
    <row r="110" spans="1:45" ht="18" customHeight="1">
      <c r="A110" s="1"/>
      <c r="B110" s="1"/>
      <c r="C110" s="14"/>
      <c r="D110" s="4" t="s">
        <v>2382</v>
      </c>
      <c r="E110" s="6" t="s">
        <v>2409</v>
      </c>
      <c r="F110" s="9"/>
      <c r="G110" s="9"/>
      <c r="H110" s="9"/>
      <c r="I110" s="9"/>
      <c r="J110" s="9"/>
      <c r="K110" s="9"/>
      <c r="L110" s="9"/>
      <c r="M110" s="9"/>
      <c r="N110" s="9"/>
      <c r="O110" s="9"/>
      <c r="P110" s="9"/>
      <c r="Q110" s="9"/>
      <c r="R110" s="9"/>
      <c r="S110" s="9"/>
      <c r="T110" s="9"/>
      <c r="U110" s="9"/>
      <c r="V110" s="9"/>
      <c r="W110" s="9"/>
      <c r="X110" s="9"/>
      <c r="Y110" s="9"/>
      <c r="Z110" s="1"/>
      <c r="AA110" s="1"/>
      <c r="AB110" s="1"/>
      <c r="AC110" s="1"/>
      <c r="AD110" s="1"/>
      <c r="AE110" s="1"/>
      <c r="AF110" s="1"/>
      <c r="AG110" s="1"/>
      <c r="AH110" s="1"/>
      <c r="AI110" s="1"/>
      <c r="AJ110" s="1"/>
      <c r="AK110" s="1"/>
      <c r="AL110" s="1"/>
      <c r="AM110" s="1"/>
      <c r="AN110" s="1"/>
      <c r="AO110" s="1"/>
      <c r="AP110" s="1"/>
      <c r="AQ110" s="1"/>
      <c r="AR110" s="1"/>
      <c r="AS110" s="1"/>
    </row>
    <row r="111" spans="1:45" ht="20.25" customHeight="1">
      <c r="A111" s="1"/>
      <c r="B111" s="1"/>
      <c r="C111" s="14"/>
      <c r="D111" s="4" t="s">
        <v>2384</v>
      </c>
      <c r="E111" s="6" t="s">
        <v>2410</v>
      </c>
      <c r="F111" s="9"/>
      <c r="G111" s="9"/>
      <c r="H111" s="9"/>
      <c r="I111" s="9"/>
      <c r="J111" s="9"/>
      <c r="K111" s="9"/>
      <c r="L111" s="9"/>
      <c r="M111" s="9"/>
      <c r="N111" s="9"/>
      <c r="O111" s="9"/>
      <c r="P111" s="9"/>
      <c r="Q111" s="9"/>
      <c r="R111" s="9"/>
      <c r="S111" s="9"/>
      <c r="T111" s="9"/>
      <c r="U111" s="9"/>
      <c r="V111" s="9"/>
      <c r="W111" s="9"/>
      <c r="X111" s="9"/>
      <c r="Y111" s="9"/>
      <c r="Z111" s="1"/>
      <c r="AA111" s="1"/>
      <c r="AB111" s="1"/>
      <c r="AC111" s="1"/>
      <c r="AD111" s="1"/>
      <c r="AE111" s="1"/>
      <c r="AF111" s="1"/>
      <c r="AG111" s="1"/>
      <c r="AH111" s="1"/>
      <c r="AI111" s="1"/>
      <c r="AJ111" s="1"/>
      <c r="AK111" s="1"/>
      <c r="AL111" s="1"/>
      <c r="AM111" s="1"/>
      <c r="AN111" s="1"/>
      <c r="AO111" s="1"/>
      <c r="AP111" s="1"/>
      <c r="AQ111" s="1"/>
      <c r="AR111" s="1"/>
      <c r="AS111" s="1"/>
    </row>
    <row r="112" spans="1:45" ht="18.75" customHeight="1">
      <c r="A112" s="1"/>
      <c r="B112" s="1"/>
      <c r="C112" s="14"/>
      <c r="D112" s="4" t="s">
        <v>2385</v>
      </c>
      <c r="E112" s="6" t="s">
        <v>2411</v>
      </c>
      <c r="F112" s="9"/>
      <c r="G112" s="9"/>
      <c r="H112" s="9"/>
      <c r="I112" s="9"/>
      <c r="J112" s="9"/>
      <c r="K112" s="9"/>
      <c r="L112" s="9"/>
      <c r="M112" s="9"/>
      <c r="N112" s="9"/>
      <c r="O112" s="9"/>
      <c r="P112" s="9"/>
      <c r="Q112" s="9"/>
      <c r="R112" s="9"/>
      <c r="S112" s="9"/>
      <c r="T112" s="9"/>
      <c r="U112" s="9"/>
      <c r="V112" s="9"/>
      <c r="W112" s="9"/>
      <c r="X112" s="9"/>
      <c r="Y112" s="9"/>
      <c r="Z112" s="1"/>
      <c r="AA112" s="1"/>
      <c r="AB112" s="1"/>
      <c r="AC112" s="1"/>
      <c r="AD112" s="1"/>
      <c r="AE112" s="1"/>
      <c r="AF112" s="1"/>
      <c r="AG112" s="1"/>
      <c r="AH112" s="1"/>
      <c r="AI112" s="1"/>
      <c r="AJ112" s="1"/>
      <c r="AK112" s="1"/>
      <c r="AL112" s="1"/>
      <c r="AM112" s="1"/>
      <c r="AN112" s="1"/>
      <c r="AO112" s="1"/>
      <c r="AP112" s="1"/>
      <c r="AQ112" s="1"/>
      <c r="AR112" s="1"/>
      <c r="AS112" s="1"/>
    </row>
    <row r="113" spans="1:45" ht="165.75" customHeight="1">
      <c r="A113" s="1"/>
      <c r="B113" s="1"/>
      <c r="C113" s="14" t="s">
        <v>1796</v>
      </c>
      <c r="D113" s="10" t="s">
        <v>2524</v>
      </c>
      <c r="E113" s="11" t="s">
        <v>3215</v>
      </c>
      <c r="F113" s="9"/>
      <c r="G113" s="9"/>
      <c r="H113" s="9"/>
      <c r="I113" s="9"/>
      <c r="J113" s="9"/>
      <c r="K113" s="9"/>
      <c r="L113" s="9"/>
      <c r="M113" s="9"/>
      <c r="N113" s="9"/>
      <c r="O113" s="9"/>
      <c r="P113" s="9"/>
      <c r="Q113" s="9"/>
      <c r="R113" s="9"/>
      <c r="S113" s="9"/>
      <c r="T113" s="9"/>
      <c r="U113" s="9"/>
      <c r="V113" s="9"/>
      <c r="W113" s="9"/>
      <c r="X113" s="9"/>
      <c r="Y113" s="9"/>
      <c r="Z113" s="1"/>
      <c r="AA113" s="1"/>
      <c r="AB113" s="1" t="s">
        <v>2526</v>
      </c>
      <c r="AC113" s="1" t="s">
        <v>2527</v>
      </c>
      <c r="AD113" s="1" t="s">
        <v>2528</v>
      </c>
      <c r="AE113" s="1" t="s">
        <v>2529</v>
      </c>
      <c r="AF113" s="1" t="s">
        <v>2530</v>
      </c>
      <c r="AG113" s="1" t="s">
        <v>436</v>
      </c>
      <c r="AH113" s="1" t="s">
        <v>437</v>
      </c>
      <c r="AI113" s="1" t="s">
        <v>438</v>
      </c>
      <c r="AJ113" s="1" t="s">
        <v>439</v>
      </c>
      <c r="AK113" s="1" t="s">
        <v>372</v>
      </c>
      <c r="AL113" s="1" t="s">
        <v>927</v>
      </c>
      <c r="AM113" s="1" t="s">
        <v>928</v>
      </c>
      <c r="AN113" s="1" t="s">
        <v>929</v>
      </c>
      <c r="AO113" s="1" t="s">
        <v>930</v>
      </c>
      <c r="AP113" s="1"/>
      <c r="AQ113" s="1"/>
      <c r="AR113" s="1"/>
      <c r="AS113" s="1"/>
    </row>
    <row r="114" spans="1:45" ht="18.75" customHeight="1">
      <c r="A114" s="1"/>
      <c r="B114" s="1"/>
      <c r="C114" s="16"/>
      <c r="D114" s="4" t="s">
        <v>2381</v>
      </c>
      <c r="E114" s="6" t="s">
        <v>3057</v>
      </c>
      <c r="F114" s="9"/>
      <c r="G114" s="9"/>
      <c r="H114" s="9"/>
      <c r="I114" s="9"/>
      <c r="J114" s="9"/>
      <c r="K114" s="9"/>
      <c r="L114" s="9"/>
      <c r="M114" s="9"/>
      <c r="N114" s="9"/>
      <c r="O114" s="9"/>
      <c r="P114" s="9"/>
      <c r="Q114" s="9"/>
      <c r="R114" s="9"/>
      <c r="S114" s="9"/>
      <c r="T114" s="9"/>
      <c r="U114" s="9"/>
      <c r="V114" s="9"/>
      <c r="W114" s="9"/>
      <c r="X114" s="9"/>
      <c r="Y114" s="9"/>
      <c r="Z114" s="1"/>
      <c r="AA114" s="1"/>
      <c r="AB114" s="1" t="s">
        <v>945</v>
      </c>
      <c r="AC114" s="1" t="s">
        <v>946</v>
      </c>
      <c r="AD114" s="1" t="s">
        <v>947</v>
      </c>
      <c r="AE114" s="1" t="s">
        <v>1555</v>
      </c>
      <c r="AF114" s="1" t="s">
        <v>1556</v>
      </c>
      <c r="AG114" s="1" t="s">
        <v>1557</v>
      </c>
      <c r="AH114" s="1" t="s">
        <v>1558</v>
      </c>
      <c r="AI114" s="1" t="s">
        <v>1559</v>
      </c>
      <c r="AJ114" s="1" t="s">
        <v>1560</v>
      </c>
      <c r="AK114" s="1" t="s">
        <v>1561</v>
      </c>
      <c r="AL114" s="1" t="s">
        <v>1562</v>
      </c>
      <c r="AM114" s="1" t="s">
        <v>1563</v>
      </c>
      <c r="AN114" s="1" t="s">
        <v>1564</v>
      </c>
      <c r="AO114" s="1" t="s">
        <v>1565</v>
      </c>
      <c r="AP114" s="1"/>
      <c r="AQ114" s="1"/>
      <c r="AR114" s="1"/>
      <c r="AS114" s="1"/>
    </row>
    <row r="115" spans="1:45" ht="18" customHeight="1">
      <c r="A115" s="1"/>
      <c r="B115" s="1"/>
      <c r="C115" s="16"/>
      <c r="D115" s="4" t="s">
        <v>2382</v>
      </c>
      <c r="E115" s="6" t="s">
        <v>3058</v>
      </c>
      <c r="F115" s="9"/>
      <c r="G115" s="9"/>
      <c r="H115" s="9"/>
      <c r="I115" s="9"/>
      <c r="J115" s="9"/>
      <c r="K115" s="9"/>
      <c r="L115" s="9"/>
      <c r="M115" s="9"/>
      <c r="N115" s="9"/>
      <c r="O115" s="9"/>
      <c r="P115" s="9"/>
      <c r="Q115" s="9"/>
      <c r="R115" s="9"/>
      <c r="S115" s="9"/>
      <c r="T115" s="9"/>
      <c r="U115" s="9"/>
      <c r="V115" s="9"/>
      <c r="W115" s="9"/>
      <c r="X115" s="9"/>
      <c r="Y115" s="9"/>
      <c r="Z115" s="1"/>
      <c r="AA115" s="1"/>
      <c r="AB115" s="1" t="s">
        <v>2360</v>
      </c>
      <c r="AC115" s="1" t="s">
        <v>2361</v>
      </c>
      <c r="AD115" s="1" t="s">
        <v>1885</v>
      </c>
      <c r="AE115" s="1" t="s">
        <v>1886</v>
      </c>
      <c r="AF115" s="1" t="s">
        <v>1163</v>
      </c>
      <c r="AG115" s="1" t="s">
        <v>1164</v>
      </c>
      <c r="AH115" s="1" t="s">
        <v>1890</v>
      </c>
      <c r="AI115" s="1" t="s">
        <v>2739</v>
      </c>
      <c r="AJ115" s="1" t="s">
        <v>2629</v>
      </c>
      <c r="AK115" s="1" t="s">
        <v>2630</v>
      </c>
      <c r="AL115" s="1" t="s">
        <v>2631</v>
      </c>
      <c r="AM115" s="1" t="s">
        <v>1472</v>
      </c>
      <c r="AN115" s="1" t="s">
        <v>2646</v>
      </c>
      <c r="AO115" s="1" t="s">
        <v>2647</v>
      </c>
      <c r="AP115" s="1"/>
      <c r="AQ115" s="1"/>
      <c r="AR115" s="1"/>
      <c r="AS115" s="1"/>
    </row>
    <row r="116" spans="1:45" ht="16.5" customHeight="1">
      <c r="A116" s="1"/>
      <c r="B116" s="1"/>
      <c r="C116" s="16"/>
      <c r="D116" s="4" t="s">
        <v>2384</v>
      </c>
      <c r="E116" s="6" t="s">
        <v>3059</v>
      </c>
      <c r="F116" s="9"/>
      <c r="G116" s="9"/>
      <c r="H116" s="9"/>
      <c r="I116" s="9"/>
      <c r="J116" s="9"/>
      <c r="K116" s="9"/>
      <c r="L116" s="9"/>
      <c r="M116" s="9"/>
      <c r="N116" s="9"/>
      <c r="O116" s="9"/>
      <c r="P116" s="9"/>
      <c r="Q116" s="9"/>
      <c r="R116" s="9"/>
      <c r="S116" s="9"/>
      <c r="T116" s="9"/>
      <c r="U116" s="9"/>
      <c r="V116" s="9"/>
      <c r="W116" s="9"/>
      <c r="X116" s="9"/>
      <c r="Y116" s="9"/>
      <c r="Z116" s="1"/>
      <c r="AA116" s="1"/>
      <c r="AB116" s="1" t="s">
        <v>2649</v>
      </c>
      <c r="AC116" s="1" t="s">
        <v>2650</v>
      </c>
      <c r="AD116" s="1" t="s">
        <v>2651</v>
      </c>
      <c r="AE116" s="1" t="s">
        <v>2652</v>
      </c>
      <c r="AF116" s="1" t="s">
        <v>2653</v>
      </c>
      <c r="AG116" s="1" t="s">
        <v>2654</v>
      </c>
      <c r="AH116" s="1" t="s">
        <v>2655</v>
      </c>
      <c r="AI116" s="1" t="s">
        <v>2656</v>
      </c>
      <c r="AJ116" s="1" t="s">
        <v>2657</v>
      </c>
      <c r="AK116" s="1" t="s">
        <v>2658</v>
      </c>
      <c r="AL116" s="1" t="s">
        <v>2659</v>
      </c>
      <c r="AM116" s="1" t="s">
        <v>2660</v>
      </c>
      <c r="AN116" s="1" t="s">
        <v>2661</v>
      </c>
      <c r="AO116" s="1" t="s">
        <v>2662</v>
      </c>
      <c r="AP116" s="1"/>
      <c r="AQ116" s="1"/>
      <c r="AR116" s="1"/>
      <c r="AS116" s="1"/>
    </row>
    <row r="117" spans="1:45" ht="16.5" customHeight="1">
      <c r="A117" s="1"/>
      <c r="B117" s="1"/>
      <c r="C117" s="16"/>
      <c r="D117" s="4" t="s">
        <v>2385</v>
      </c>
      <c r="E117" s="6" t="s">
        <v>3060</v>
      </c>
      <c r="F117" s="9"/>
      <c r="G117" s="9"/>
      <c r="H117" s="9"/>
      <c r="I117" s="9"/>
      <c r="J117" s="9"/>
      <c r="K117" s="9"/>
      <c r="L117" s="9"/>
      <c r="M117" s="9"/>
      <c r="N117" s="9"/>
      <c r="O117" s="9"/>
      <c r="P117" s="9"/>
      <c r="Q117" s="9"/>
      <c r="R117" s="9"/>
      <c r="S117" s="9"/>
      <c r="T117" s="9"/>
      <c r="U117" s="9"/>
      <c r="V117" s="9"/>
      <c r="W117" s="9"/>
      <c r="X117" s="9"/>
      <c r="Y117" s="9"/>
      <c r="Z117" s="1"/>
      <c r="AA117" s="1"/>
      <c r="AB117" s="1" t="s">
        <v>2664</v>
      </c>
      <c r="AC117" s="1" t="s">
        <v>2665</v>
      </c>
      <c r="AD117" s="1" t="s">
        <v>2666</v>
      </c>
      <c r="AE117" s="1" t="s">
        <v>2667</v>
      </c>
      <c r="AF117" s="1" t="s">
        <v>2668</v>
      </c>
      <c r="AG117" s="1" t="s">
        <v>2779</v>
      </c>
      <c r="AH117" s="1" t="s">
        <v>2783</v>
      </c>
      <c r="AI117" s="1" t="s">
        <v>2784</v>
      </c>
      <c r="AJ117" s="1" t="s">
        <v>2785</v>
      </c>
      <c r="AK117" s="1" t="s">
        <v>2786</v>
      </c>
      <c r="AL117" s="1" t="s">
        <v>2787</v>
      </c>
      <c r="AM117" s="1" t="s">
        <v>2788</v>
      </c>
      <c r="AN117" s="1" t="s">
        <v>2789</v>
      </c>
      <c r="AO117" s="1" t="s">
        <v>2790</v>
      </c>
      <c r="AP117" s="1"/>
      <c r="AQ117" s="1"/>
      <c r="AR117" s="1"/>
      <c r="AS117" s="1"/>
    </row>
    <row r="118" spans="1:45" ht="67.5" customHeight="1">
      <c r="A118" s="1"/>
      <c r="B118" s="1"/>
      <c r="C118" s="14" t="s">
        <v>1797</v>
      </c>
      <c r="D118" s="10" t="s">
        <v>3089</v>
      </c>
      <c r="E118" s="11" t="s">
        <v>2299</v>
      </c>
      <c r="F118" s="9"/>
      <c r="G118" s="9"/>
      <c r="H118" s="9"/>
      <c r="I118" s="9"/>
      <c r="J118" s="9"/>
      <c r="K118" s="9"/>
      <c r="L118" s="9"/>
      <c r="M118" s="9"/>
      <c r="N118" s="9"/>
      <c r="O118" s="9"/>
      <c r="P118" s="9"/>
      <c r="Q118" s="9"/>
      <c r="R118" s="9"/>
      <c r="S118" s="9"/>
      <c r="T118" s="9"/>
      <c r="U118" s="9"/>
      <c r="V118" s="9"/>
      <c r="W118" s="9"/>
      <c r="X118" s="9"/>
      <c r="Y118" s="9"/>
      <c r="Z118" s="1"/>
      <c r="AA118" s="1"/>
      <c r="AB118" s="1" t="s">
        <v>3091</v>
      </c>
      <c r="AC118" s="1" t="s">
        <v>3092</v>
      </c>
      <c r="AD118" s="1" t="s">
        <v>3093</v>
      </c>
      <c r="AE118" s="1" t="s">
        <v>3094</v>
      </c>
      <c r="AF118" s="1" t="s">
        <v>3095</v>
      </c>
      <c r="AG118" s="1" t="s">
        <v>3096</v>
      </c>
      <c r="AH118" s="1" t="s">
        <v>3097</v>
      </c>
      <c r="AI118" s="1" t="s">
        <v>3098</v>
      </c>
      <c r="AJ118" s="1" t="s">
        <v>3099</v>
      </c>
      <c r="AK118" s="1" t="s">
        <v>2781</v>
      </c>
      <c r="AL118" s="1" t="s">
        <v>2782</v>
      </c>
      <c r="AM118" s="1" t="s">
        <v>3211</v>
      </c>
      <c r="AN118" s="1" t="s">
        <v>3212</v>
      </c>
      <c r="AO118" s="1" t="s">
        <v>3213</v>
      </c>
      <c r="AP118" s="1"/>
      <c r="AQ118" s="1"/>
      <c r="AR118" s="1"/>
      <c r="AS118" s="1"/>
    </row>
    <row r="119" spans="1:45" ht="12.75">
      <c r="A119" s="1"/>
      <c r="B119" s="1"/>
      <c r="C119" s="14"/>
      <c r="D119" s="4" t="s">
        <v>2381</v>
      </c>
      <c r="E119" s="6" t="s">
        <v>2412</v>
      </c>
      <c r="F119" s="9"/>
      <c r="G119" s="9"/>
      <c r="H119" s="9"/>
      <c r="I119" s="9"/>
      <c r="J119" s="9"/>
      <c r="K119" s="9"/>
      <c r="L119" s="9"/>
      <c r="M119" s="9"/>
      <c r="N119" s="9"/>
      <c r="O119" s="9"/>
      <c r="P119" s="9"/>
      <c r="Q119" s="9"/>
      <c r="R119" s="9"/>
      <c r="S119" s="9"/>
      <c r="T119" s="9"/>
      <c r="U119" s="9"/>
      <c r="V119" s="9"/>
      <c r="W119" s="9"/>
      <c r="X119" s="9"/>
      <c r="Y119" s="9"/>
      <c r="Z119" s="1"/>
      <c r="AA119" s="1"/>
      <c r="AB119" s="1"/>
      <c r="AC119" s="1"/>
      <c r="AD119" s="1"/>
      <c r="AE119" s="1"/>
      <c r="AF119" s="1"/>
      <c r="AG119" s="1"/>
      <c r="AH119" s="1"/>
      <c r="AI119" s="1"/>
      <c r="AJ119" s="1"/>
      <c r="AK119" s="1"/>
      <c r="AL119" s="1"/>
      <c r="AM119" s="1"/>
      <c r="AN119" s="1"/>
      <c r="AO119" s="1"/>
      <c r="AP119" s="1"/>
      <c r="AQ119" s="1"/>
      <c r="AR119" s="1"/>
      <c r="AS119" s="1"/>
    </row>
    <row r="120" spans="1:45" ht="12.75">
      <c r="A120" s="1"/>
      <c r="B120" s="1"/>
      <c r="C120" s="14"/>
      <c r="D120" s="4" t="s">
        <v>2382</v>
      </c>
      <c r="E120" s="6" t="s">
        <v>2413</v>
      </c>
      <c r="F120" s="9"/>
      <c r="G120" s="9"/>
      <c r="H120" s="9"/>
      <c r="I120" s="9"/>
      <c r="J120" s="9"/>
      <c r="K120" s="9"/>
      <c r="L120" s="9"/>
      <c r="M120" s="9"/>
      <c r="N120" s="9"/>
      <c r="O120" s="9"/>
      <c r="P120" s="9"/>
      <c r="Q120" s="9"/>
      <c r="R120" s="9"/>
      <c r="S120" s="9"/>
      <c r="T120" s="9"/>
      <c r="U120" s="9"/>
      <c r="V120" s="9"/>
      <c r="W120" s="9"/>
      <c r="X120" s="9"/>
      <c r="Y120" s="9"/>
      <c r="Z120" s="1"/>
      <c r="AA120" s="1"/>
      <c r="AB120" s="1"/>
      <c r="AC120" s="1"/>
      <c r="AD120" s="1"/>
      <c r="AE120" s="1"/>
      <c r="AF120" s="1"/>
      <c r="AG120" s="1"/>
      <c r="AH120" s="1"/>
      <c r="AI120" s="1"/>
      <c r="AJ120" s="1"/>
      <c r="AK120" s="1"/>
      <c r="AL120" s="1"/>
      <c r="AM120" s="1"/>
      <c r="AN120" s="1"/>
      <c r="AO120" s="1"/>
      <c r="AP120" s="1"/>
      <c r="AQ120" s="1"/>
      <c r="AR120" s="1"/>
      <c r="AS120" s="1"/>
    </row>
    <row r="121" spans="1:45" ht="12.75">
      <c r="A121" s="1"/>
      <c r="B121" s="1"/>
      <c r="C121" s="14"/>
      <c r="D121" s="4" t="s">
        <v>2384</v>
      </c>
      <c r="E121" s="6" t="s">
        <v>2414</v>
      </c>
      <c r="F121" s="9"/>
      <c r="G121" s="9"/>
      <c r="H121" s="9"/>
      <c r="I121" s="9"/>
      <c r="J121" s="9"/>
      <c r="K121" s="9"/>
      <c r="L121" s="9"/>
      <c r="M121" s="9"/>
      <c r="N121" s="9"/>
      <c r="O121" s="9"/>
      <c r="P121" s="9"/>
      <c r="Q121" s="9"/>
      <c r="R121" s="9"/>
      <c r="S121" s="9"/>
      <c r="T121" s="9"/>
      <c r="U121" s="9"/>
      <c r="V121" s="9"/>
      <c r="W121" s="9"/>
      <c r="X121" s="9"/>
      <c r="Y121" s="9"/>
      <c r="Z121" s="1"/>
      <c r="AA121" s="1"/>
      <c r="AB121" s="1"/>
      <c r="AC121" s="1"/>
      <c r="AD121" s="1"/>
      <c r="AE121" s="1"/>
      <c r="AF121" s="1"/>
      <c r="AG121" s="1"/>
      <c r="AH121" s="1"/>
      <c r="AI121" s="1"/>
      <c r="AJ121" s="1"/>
      <c r="AK121" s="1"/>
      <c r="AL121" s="1"/>
      <c r="AM121" s="1"/>
      <c r="AN121" s="1"/>
      <c r="AO121" s="1"/>
      <c r="AP121" s="1"/>
      <c r="AQ121" s="1"/>
      <c r="AR121" s="1"/>
      <c r="AS121" s="1"/>
    </row>
    <row r="122" spans="1:45" ht="12.75">
      <c r="A122" s="1"/>
      <c r="B122" s="1"/>
      <c r="C122" s="14"/>
      <c r="D122" s="4" t="s">
        <v>2385</v>
      </c>
      <c r="E122" s="6" t="s">
        <v>2415</v>
      </c>
      <c r="F122" s="9"/>
      <c r="G122" s="9"/>
      <c r="H122" s="9"/>
      <c r="I122" s="9"/>
      <c r="J122" s="9"/>
      <c r="K122" s="9"/>
      <c r="L122" s="9"/>
      <c r="M122" s="9"/>
      <c r="N122" s="9"/>
      <c r="O122" s="9"/>
      <c r="P122" s="9"/>
      <c r="Q122" s="9"/>
      <c r="R122" s="9"/>
      <c r="S122" s="9"/>
      <c r="T122" s="9"/>
      <c r="U122" s="9"/>
      <c r="V122" s="9"/>
      <c r="W122" s="9"/>
      <c r="X122" s="9"/>
      <c r="Y122" s="9"/>
      <c r="Z122" s="1"/>
      <c r="AA122" s="1"/>
      <c r="AB122" s="1"/>
      <c r="AC122" s="1"/>
      <c r="AD122" s="1"/>
      <c r="AE122" s="1"/>
      <c r="AF122" s="1"/>
      <c r="AG122" s="1"/>
      <c r="AH122" s="1"/>
      <c r="AI122" s="1"/>
      <c r="AJ122" s="1"/>
      <c r="AK122" s="1"/>
      <c r="AL122" s="1"/>
      <c r="AM122" s="1"/>
      <c r="AN122" s="1"/>
      <c r="AO122" s="1"/>
      <c r="AP122" s="1"/>
      <c r="AQ122" s="1"/>
      <c r="AR122" s="1"/>
      <c r="AS122" s="1"/>
    </row>
    <row r="123" spans="1:45" ht="85.5" customHeight="1">
      <c r="A123" s="1"/>
      <c r="B123" s="1"/>
      <c r="C123" s="14" t="s">
        <v>1798</v>
      </c>
      <c r="D123" s="10" t="s">
        <v>3214</v>
      </c>
      <c r="E123" s="11" t="s">
        <v>3233</v>
      </c>
      <c r="F123" s="9"/>
      <c r="G123" s="9"/>
      <c r="H123" s="9"/>
      <c r="I123" s="9"/>
      <c r="J123" s="9"/>
      <c r="K123" s="9"/>
      <c r="L123" s="9"/>
      <c r="M123" s="9"/>
      <c r="N123" s="9"/>
      <c r="O123" s="9"/>
      <c r="P123" s="9"/>
      <c r="Q123" s="9"/>
      <c r="R123" s="9"/>
      <c r="S123" s="9"/>
      <c r="T123" s="9"/>
      <c r="U123" s="9"/>
      <c r="V123" s="9"/>
      <c r="W123" s="9"/>
      <c r="X123" s="9"/>
      <c r="Y123" s="9"/>
      <c r="Z123" s="1"/>
      <c r="AA123" s="1"/>
      <c r="AB123" s="1" t="s">
        <v>3301</v>
      </c>
      <c r="AC123" s="1" t="s">
        <v>3302</v>
      </c>
      <c r="AD123" s="1" t="s">
        <v>2286</v>
      </c>
      <c r="AE123" s="1" t="s">
        <v>2287</v>
      </c>
      <c r="AF123" s="1" t="s">
        <v>2288</v>
      </c>
      <c r="AG123" s="1" t="s">
        <v>2289</v>
      </c>
      <c r="AH123" s="1" t="s">
        <v>2290</v>
      </c>
      <c r="AI123" s="1" t="s">
        <v>2291</v>
      </c>
      <c r="AJ123" s="1" t="s">
        <v>2292</v>
      </c>
      <c r="AK123" s="1" t="s">
        <v>2293</v>
      </c>
      <c r="AL123" s="1" t="s">
        <v>2294</v>
      </c>
      <c r="AM123" s="1" t="s">
        <v>2295</v>
      </c>
      <c r="AN123" s="1" t="s">
        <v>2296</v>
      </c>
      <c r="AO123" s="1" t="s">
        <v>2297</v>
      </c>
      <c r="AP123" s="1"/>
      <c r="AQ123" s="1"/>
      <c r="AR123" s="1"/>
      <c r="AS123" s="1"/>
    </row>
    <row r="124" spans="1:45" ht="19.5" customHeight="1">
      <c r="A124" s="1"/>
      <c r="B124" s="1"/>
      <c r="C124" s="14"/>
      <c r="D124" s="4" t="s">
        <v>2381</v>
      </c>
      <c r="E124" s="6" t="s">
        <v>2416</v>
      </c>
      <c r="F124" s="9"/>
      <c r="G124" s="9"/>
      <c r="H124" s="9"/>
      <c r="I124" s="9"/>
      <c r="J124" s="9"/>
      <c r="K124" s="9"/>
      <c r="L124" s="9"/>
      <c r="M124" s="9"/>
      <c r="N124" s="9"/>
      <c r="O124" s="9"/>
      <c r="P124" s="9"/>
      <c r="Q124" s="9"/>
      <c r="R124" s="9"/>
      <c r="S124" s="9"/>
      <c r="T124" s="9"/>
      <c r="U124" s="9"/>
      <c r="V124" s="9"/>
      <c r="W124" s="9"/>
      <c r="X124" s="9"/>
      <c r="Y124" s="9"/>
      <c r="Z124" s="1"/>
      <c r="AA124" s="1"/>
      <c r="AB124" s="1"/>
      <c r="AC124" s="1"/>
      <c r="AD124" s="1"/>
      <c r="AE124" s="1"/>
      <c r="AF124" s="1"/>
      <c r="AG124" s="1"/>
      <c r="AH124" s="1"/>
      <c r="AI124" s="1"/>
      <c r="AJ124" s="1"/>
      <c r="AK124" s="1"/>
      <c r="AL124" s="1"/>
      <c r="AM124" s="1"/>
      <c r="AN124" s="1"/>
      <c r="AO124" s="1"/>
      <c r="AP124" s="1"/>
      <c r="AQ124" s="1"/>
      <c r="AR124" s="1"/>
      <c r="AS124" s="1"/>
    </row>
    <row r="125" spans="1:45" ht="19.5" customHeight="1">
      <c r="A125" s="1"/>
      <c r="B125" s="1"/>
      <c r="C125" s="14"/>
      <c r="D125" s="4" t="s">
        <v>2382</v>
      </c>
      <c r="E125" s="6" t="s">
        <v>2417</v>
      </c>
      <c r="F125" s="9"/>
      <c r="G125" s="9"/>
      <c r="H125" s="9"/>
      <c r="I125" s="9"/>
      <c r="J125" s="9"/>
      <c r="K125" s="9"/>
      <c r="L125" s="9"/>
      <c r="M125" s="9"/>
      <c r="N125" s="9"/>
      <c r="O125" s="9"/>
      <c r="P125" s="9"/>
      <c r="Q125" s="9"/>
      <c r="R125" s="9"/>
      <c r="S125" s="9"/>
      <c r="T125" s="9"/>
      <c r="U125" s="9"/>
      <c r="V125" s="9"/>
      <c r="W125" s="9"/>
      <c r="X125" s="9"/>
      <c r="Y125" s="9"/>
      <c r="Z125" s="1"/>
      <c r="AA125" s="1"/>
      <c r="AB125" s="1"/>
      <c r="AC125" s="1"/>
      <c r="AD125" s="1"/>
      <c r="AE125" s="1"/>
      <c r="AF125" s="1"/>
      <c r="AG125" s="1"/>
      <c r="AH125" s="1"/>
      <c r="AI125" s="1"/>
      <c r="AJ125" s="1"/>
      <c r="AK125" s="1"/>
      <c r="AL125" s="1"/>
      <c r="AM125" s="1"/>
      <c r="AN125" s="1"/>
      <c r="AO125" s="1"/>
      <c r="AP125" s="1"/>
      <c r="AQ125" s="1"/>
      <c r="AR125" s="1"/>
      <c r="AS125" s="1"/>
    </row>
    <row r="126" spans="1:45" ht="18.75" customHeight="1">
      <c r="A126" s="1"/>
      <c r="B126" s="1"/>
      <c r="C126" s="14"/>
      <c r="D126" s="4" t="s">
        <v>2384</v>
      </c>
      <c r="E126" s="6" t="s">
        <v>2418</v>
      </c>
      <c r="F126" s="9"/>
      <c r="G126" s="9"/>
      <c r="H126" s="9"/>
      <c r="I126" s="9"/>
      <c r="J126" s="9"/>
      <c r="K126" s="9"/>
      <c r="L126" s="9"/>
      <c r="M126" s="9"/>
      <c r="N126" s="9"/>
      <c r="O126" s="9"/>
      <c r="P126" s="9"/>
      <c r="Q126" s="9"/>
      <c r="R126" s="9"/>
      <c r="S126" s="9"/>
      <c r="T126" s="9"/>
      <c r="U126" s="9"/>
      <c r="V126" s="9"/>
      <c r="W126" s="9"/>
      <c r="X126" s="9"/>
      <c r="Y126" s="9"/>
      <c r="Z126" s="1"/>
      <c r="AA126" s="1"/>
      <c r="AB126" s="1"/>
      <c r="AC126" s="1"/>
      <c r="AD126" s="1"/>
      <c r="AE126" s="1"/>
      <c r="AF126" s="1"/>
      <c r="AG126" s="1"/>
      <c r="AH126" s="1"/>
      <c r="AI126" s="1"/>
      <c r="AJ126" s="1"/>
      <c r="AK126" s="1"/>
      <c r="AL126" s="1"/>
      <c r="AM126" s="1"/>
      <c r="AN126" s="1"/>
      <c r="AO126" s="1"/>
      <c r="AP126" s="1"/>
      <c r="AQ126" s="1"/>
      <c r="AR126" s="1"/>
      <c r="AS126" s="1"/>
    </row>
    <row r="127" spans="1:45" ht="15" customHeight="1">
      <c r="A127" s="1"/>
      <c r="B127" s="1"/>
      <c r="C127" s="14"/>
      <c r="D127" s="4" t="s">
        <v>2385</v>
      </c>
      <c r="E127" s="6" t="s">
        <v>2419</v>
      </c>
      <c r="F127" s="9"/>
      <c r="G127" s="9"/>
      <c r="H127" s="9"/>
      <c r="I127" s="9"/>
      <c r="J127" s="9"/>
      <c r="K127" s="9"/>
      <c r="L127" s="9"/>
      <c r="M127" s="9"/>
      <c r="N127" s="9"/>
      <c r="O127" s="9"/>
      <c r="P127" s="9"/>
      <c r="Q127" s="9"/>
      <c r="R127" s="9"/>
      <c r="S127" s="9"/>
      <c r="T127" s="9"/>
      <c r="U127" s="9"/>
      <c r="V127" s="9"/>
      <c r="W127" s="9"/>
      <c r="X127" s="9"/>
      <c r="Y127" s="9"/>
      <c r="Z127" s="1"/>
      <c r="AA127" s="1"/>
      <c r="AB127" s="1"/>
      <c r="AC127" s="1"/>
      <c r="AD127" s="1"/>
      <c r="AE127" s="1"/>
      <c r="AF127" s="1"/>
      <c r="AG127" s="1"/>
      <c r="AH127" s="1"/>
      <c r="AI127" s="1"/>
      <c r="AJ127" s="1"/>
      <c r="AK127" s="1"/>
      <c r="AL127" s="1"/>
      <c r="AM127" s="1"/>
      <c r="AN127" s="1"/>
      <c r="AO127" s="1"/>
      <c r="AP127" s="1"/>
      <c r="AQ127" s="1"/>
      <c r="AR127" s="1"/>
      <c r="AS127" s="1"/>
    </row>
    <row r="128" spans="1:45" ht="33.75" customHeight="1">
      <c r="A128" s="1"/>
      <c r="B128" s="1"/>
      <c r="C128" s="14" t="s">
        <v>1799</v>
      </c>
      <c r="D128" s="10" t="s">
        <v>2298</v>
      </c>
      <c r="E128" s="11" t="s">
        <v>1157</v>
      </c>
      <c r="F128" s="9"/>
      <c r="G128" s="9"/>
      <c r="H128" s="9"/>
      <c r="I128" s="9"/>
      <c r="J128" s="9"/>
      <c r="K128" s="9"/>
      <c r="L128" s="9"/>
      <c r="M128" s="9"/>
      <c r="N128" s="9"/>
      <c r="O128" s="9"/>
      <c r="P128" s="9"/>
      <c r="Q128" s="9"/>
      <c r="R128" s="9"/>
      <c r="S128" s="9"/>
      <c r="T128" s="9"/>
      <c r="U128" s="9"/>
      <c r="V128" s="9"/>
      <c r="W128" s="9"/>
      <c r="X128" s="9"/>
      <c r="Y128" s="9"/>
      <c r="Z128" s="1"/>
      <c r="AA128" s="1"/>
      <c r="AB128" s="1" t="s">
        <v>2300</v>
      </c>
      <c r="AC128" s="1" t="s">
        <v>2740</v>
      </c>
      <c r="AD128" s="1" t="s">
        <v>2741</v>
      </c>
      <c r="AE128" s="1" t="s">
        <v>1473</v>
      </c>
      <c r="AF128" s="1" t="s">
        <v>1474</v>
      </c>
      <c r="AG128" s="1" t="s">
        <v>3223</v>
      </c>
      <c r="AH128" s="1" t="s">
        <v>3224</v>
      </c>
      <c r="AI128" s="1" t="s">
        <v>3225</v>
      </c>
      <c r="AJ128" s="1" t="s">
        <v>3226</v>
      </c>
      <c r="AK128" s="1" t="s">
        <v>3227</v>
      </c>
      <c r="AL128" s="1" t="s">
        <v>3228</v>
      </c>
      <c r="AM128" s="1" t="s">
        <v>3229</v>
      </c>
      <c r="AN128" s="1" t="s">
        <v>3230</v>
      </c>
      <c r="AO128" s="1" t="s">
        <v>3231</v>
      </c>
      <c r="AP128" s="1"/>
      <c r="AQ128" s="1"/>
      <c r="AR128" s="1"/>
      <c r="AS128" s="1"/>
    </row>
    <row r="129" spans="1:45" ht="15" customHeight="1">
      <c r="A129" s="1"/>
      <c r="B129" s="1"/>
      <c r="C129" s="14"/>
      <c r="D129" s="4" t="s">
        <v>2381</v>
      </c>
      <c r="E129" s="6" t="s">
        <v>728</v>
      </c>
      <c r="F129" s="9"/>
      <c r="G129" s="9"/>
      <c r="H129" s="9"/>
      <c r="I129" s="9"/>
      <c r="J129" s="9"/>
      <c r="K129" s="9"/>
      <c r="L129" s="9"/>
      <c r="M129" s="9"/>
      <c r="N129" s="9"/>
      <c r="O129" s="9"/>
      <c r="P129" s="9"/>
      <c r="Q129" s="9"/>
      <c r="R129" s="9"/>
      <c r="S129" s="9"/>
      <c r="T129" s="9"/>
      <c r="U129" s="9"/>
      <c r="V129" s="9"/>
      <c r="W129" s="9"/>
      <c r="X129" s="9"/>
      <c r="Y129" s="9"/>
      <c r="Z129" s="1"/>
      <c r="AA129" s="1"/>
      <c r="AB129" s="1"/>
      <c r="AC129" s="1"/>
      <c r="AD129" s="1"/>
      <c r="AE129" s="1"/>
      <c r="AF129" s="1"/>
      <c r="AG129" s="1"/>
      <c r="AH129" s="1"/>
      <c r="AI129" s="1"/>
      <c r="AJ129" s="1"/>
      <c r="AK129" s="1"/>
      <c r="AL129" s="1"/>
      <c r="AM129" s="1"/>
      <c r="AN129" s="1"/>
      <c r="AO129" s="1"/>
      <c r="AP129" s="1"/>
      <c r="AQ129" s="1"/>
      <c r="AR129" s="1"/>
      <c r="AS129" s="1"/>
    </row>
    <row r="130" spans="1:45" ht="15.75" customHeight="1">
      <c r="A130" s="1"/>
      <c r="B130" s="1"/>
      <c r="C130" s="14"/>
      <c r="D130" s="4" t="s">
        <v>2382</v>
      </c>
      <c r="E130" s="6" t="s">
        <v>2439</v>
      </c>
      <c r="F130" s="9"/>
      <c r="G130" s="9"/>
      <c r="H130" s="9"/>
      <c r="I130" s="9"/>
      <c r="J130" s="9"/>
      <c r="K130" s="9"/>
      <c r="L130" s="9"/>
      <c r="M130" s="9"/>
      <c r="N130" s="9"/>
      <c r="O130" s="9"/>
      <c r="P130" s="9"/>
      <c r="Q130" s="9"/>
      <c r="R130" s="9"/>
      <c r="S130" s="9"/>
      <c r="T130" s="9"/>
      <c r="U130" s="9"/>
      <c r="V130" s="9"/>
      <c r="W130" s="9"/>
      <c r="X130" s="9"/>
      <c r="Y130" s="9"/>
      <c r="Z130" s="1"/>
      <c r="AA130" s="1"/>
      <c r="AB130" s="1"/>
      <c r="AC130" s="1"/>
      <c r="AD130" s="1"/>
      <c r="AE130" s="1"/>
      <c r="AF130" s="1"/>
      <c r="AG130" s="1"/>
      <c r="AH130" s="1"/>
      <c r="AI130" s="1"/>
      <c r="AJ130" s="1"/>
      <c r="AK130" s="1"/>
      <c r="AL130" s="1"/>
      <c r="AM130" s="1"/>
      <c r="AN130" s="1"/>
      <c r="AO130" s="1"/>
      <c r="AP130" s="1"/>
      <c r="AQ130" s="1"/>
      <c r="AR130" s="1"/>
      <c r="AS130" s="1"/>
    </row>
    <row r="131" spans="1:45" ht="17.25" customHeight="1">
      <c r="A131" s="1"/>
      <c r="B131" s="1"/>
      <c r="C131" s="14"/>
      <c r="D131" s="4" t="s">
        <v>2384</v>
      </c>
      <c r="E131" s="6" t="s">
        <v>2454</v>
      </c>
      <c r="F131" s="9"/>
      <c r="G131" s="9"/>
      <c r="H131" s="9"/>
      <c r="I131" s="9"/>
      <c r="J131" s="9"/>
      <c r="K131" s="9"/>
      <c r="L131" s="9"/>
      <c r="M131" s="9"/>
      <c r="N131" s="9"/>
      <c r="O131" s="9"/>
      <c r="P131" s="9"/>
      <c r="Q131" s="9"/>
      <c r="R131" s="9"/>
      <c r="S131" s="9"/>
      <c r="T131" s="9"/>
      <c r="U131" s="9"/>
      <c r="V131" s="9"/>
      <c r="W131" s="9"/>
      <c r="X131" s="9"/>
      <c r="Y131" s="9"/>
      <c r="Z131" s="1"/>
      <c r="AA131" s="1"/>
      <c r="AB131" s="1"/>
      <c r="AC131" s="1"/>
      <c r="AD131" s="1"/>
      <c r="AE131" s="1"/>
      <c r="AF131" s="1"/>
      <c r="AG131" s="1"/>
      <c r="AH131" s="1"/>
      <c r="AI131" s="1"/>
      <c r="AJ131" s="1"/>
      <c r="AK131" s="1"/>
      <c r="AL131" s="1"/>
      <c r="AM131" s="1"/>
      <c r="AN131" s="1"/>
      <c r="AO131" s="1"/>
      <c r="AP131" s="1"/>
      <c r="AQ131" s="1"/>
      <c r="AR131" s="1"/>
      <c r="AS131" s="1"/>
    </row>
    <row r="132" spans="1:45" ht="18.75" customHeight="1">
      <c r="A132" s="1"/>
      <c r="B132" s="1"/>
      <c r="C132" s="14"/>
      <c r="D132" s="4" t="s">
        <v>2385</v>
      </c>
      <c r="E132" s="6" t="s">
        <v>2137</v>
      </c>
      <c r="F132" s="9"/>
      <c r="G132" s="9"/>
      <c r="H132" s="9"/>
      <c r="I132" s="9"/>
      <c r="J132" s="9"/>
      <c r="K132" s="9"/>
      <c r="L132" s="9"/>
      <c r="M132" s="9"/>
      <c r="N132" s="9"/>
      <c r="O132" s="9"/>
      <c r="P132" s="9"/>
      <c r="Q132" s="9"/>
      <c r="R132" s="9"/>
      <c r="S132" s="9"/>
      <c r="T132" s="9"/>
      <c r="U132" s="9"/>
      <c r="V132" s="9"/>
      <c r="W132" s="9"/>
      <c r="X132" s="9"/>
      <c r="Y132" s="9"/>
      <c r="Z132" s="1"/>
      <c r="AA132" s="1"/>
      <c r="AB132" s="1"/>
      <c r="AC132" s="1"/>
      <c r="AD132" s="1"/>
      <c r="AE132" s="1"/>
      <c r="AF132" s="1"/>
      <c r="AG132" s="1"/>
      <c r="AH132" s="1"/>
      <c r="AI132" s="1"/>
      <c r="AJ132" s="1"/>
      <c r="AK132" s="1"/>
      <c r="AL132" s="1"/>
      <c r="AM132" s="1"/>
      <c r="AN132" s="1"/>
      <c r="AO132" s="1"/>
      <c r="AP132" s="1"/>
      <c r="AQ132" s="1"/>
      <c r="AR132" s="1"/>
      <c r="AS132" s="1"/>
    </row>
    <row r="133" spans="1:45" ht="54.75" customHeight="1">
      <c r="A133" s="1"/>
      <c r="B133" s="1"/>
      <c r="C133" s="14" t="s">
        <v>1800</v>
      </c>
      <c r="D133" s="10" t="s">
        <v>3232</v>
      </c>
      <c r="E133" s="11" t="s">
        <v>855</v>
      </c>
      <c r="F133" s="9"/>
      <c r="G133" s="9"/>
      <c r="H133" s="9"/>
      <c r="I133" s="9"/>
      <c r="J133" s="9"/>
      <c r="K133" s="9"/>
      <c r="L133" s="9"/>
      <c r="M133" s="9"/>
      <c r="N133" s="9"/>
      <c r="O133" s="9"/>
      <c r="P133" s="9"/>
      <c r="Q133" s="9"/>
      <c r="R133" s="9"/>
      <c r="S133" s="9"/>
      <c r="T133" s="9"/>
      <c r="U133" s="9"/>
      <c r="V133" s="9"/>
      <c r="W133" s="9"/>
      <c r="X133" s="9"/>
      <c r="Y133" s="9"/>
      <c r="Z133" s="1"/>
      <c r="AA133" s="1"/>
      <c r="AB133" s="1" t="s">
        <v>3234</v>
      </c>
      <c r="AC133" s="1" t="s">
        <v>3235</v>
      </c>
      <c r="AD133" s="1" t="s">
        <v>3236</v>
      </c>
      <c r="AE133" s="1" t="s">
        <v>3237</v>
      </c>
      <c r="AF133" s="1" t="s">
        <v>3238</v>
      </c>
      <c r="AG133" s="1" t="s">
        <v>2677</v>
      </c>
      <c r="AH133" s="1" t="s">
        <v>2678</v>
      </c>
      <c r="AI133" s="1" t="s">
        <v>2679</v>
      </c>
      <c r="AJ133" s="1" t="s">
        <v>2680</v>
      </c>
      <c r="AK133" s="1" t="s">
        <v>2681</v>
      </c>
      <c r="AL133" s="1" t="s">
        <v>2682</v>
      </c>
      <c r="AM133" s="1" t="s">
        <v>2683</v>
      </c>
      <c r="AN133" s="1" t="s">
        <v>39</v>
      </c>
      <c r="AO133" s="1" t="s">
        <v>325</v>
      </c>
      <c r="AP133" s="1"/>
      <c r="AQ133" s="1"/>
      <c r="AR133" s="1"/>
      <c r="AS133" s="1"/>
    </row>
    <row r="134" spans="1:45" ht="20.25" customHeight="1">
      <c r="A134" s="1"/>
      <c r="B134" s="1"/>
      <c r="C134" s="14"/>
      <c r="D134" s="4" t="s">
        <v>2381</v>
      </c>
      <c r="E134" s="6" t="s">
        <v>2275</v>
      </c>
      <c r="F134" s="9"/>
      <c r="G134" s="9"/>
      <c r="H134" s="9"/>
      <c r="I134" s="9"/>
      <c r="J134" s="9"/>
      <c r="K134" s="9"/>
      <c r="L134" s="9"/>
      <c r="M134" s="9"/>
      <c r="N134" s="9"/>
      <c r="O134" s="9"/>
      <c r="P134" s="9"/>
      <c r="Q134" s="9"/>
      <c r="R134" s="9"/>
      <c r="S134" s="9"/>
      <c r="T134" s="9"/>
      <c r="U134" s="9"/>
      <c r="V134" s="9"/>
      <c r="W134" s="9"/>
      <c r="X134" s="9"/>
      <c r="Y134" s="9"/>
      <c r="Z134" s="1"/>
      <c r="AA134" s="1"/>
      <c r="AB134" s="1"/>
      <c r="AC134" s="1"/>
      <c r="AD134" s="1"/>
      <c r="AE134" s="1"/>
      <c r="AF134" s="1"/>
      <c r="AG134" s="1"/>
      <c r="AH134" s="1"/>
      <c r="AI134" s="1"/>
      <c r="AJ134" s="1"/>
      <c r="AK134" s="1"/>
      <c r="AL134" s="1"/>
      <c r="AM134" s="1"/>
      <c r="AN134" s="1"/>
      <c r="AO134" s="1"/>
      <c r="AP134" s="1"/>
      <c r="AQ134" s="1"/>
      <c r="AR134" s="1"/>
      <c r="AS134" s="1"/>
    </row>
    <row r="135" spans="1:45" ht="21" customHeight="1">
      <c r="A135" s="1"/>
      <c r="B135" s="1"/>
      <c r="C135" s="14"/>
      <c r="D135" s="4" t="s">
        <v>2382</v>
      </c>
      <c r="E135" s="6" t="s">
        <v>3313</v>
      </c>
      <c r="F135" s="9"/>
      <c r="G135" s="9"/>
      <c r="H135" s="9"/>
      <c r="I135" s="9"/>
      <c r="J135" s="9"/>
      <c r="K135" s="9"/>
      <c r="L135" s="9"/>
      <c r="M135" s="9"/>
      <c r="N135" s="9"/>
      <c r="O135" s="9"/>
      <c r="P135" s="9"/>
      <c r="Q135" s="9"/>
      <c r="R135" s="9"/>
      <c r="S135" s="9"/>
      <c r="T135" s="9"/>
      <c r="U135" s="9"/>
      <c r="V135" s="9"/>
      <c r="W135" s="9"/>
      <c r="X135" s="9"/>
      <c r="Y135" s="9"/>
      <c r="Z135" s="1"/>
      <c r="AA135" s="1"/>
      <c r="AB135" s="1"/>
      <c r="AC135" s="1"/>
      <c r="AD135" s="1"/>
      <c r="AE135" s="1"/>
      <c r="AF135" s="1"/>
      <c r="AG135" s="1"/>
      <c r="AH135" s="1"/>
      <c r="AI135" s="1"/>
      <c r="AJ135" s="1"/>
      <c r="AK135" s="1"/>
      <c r="AL135" s="1"/>
      <c r="AM135" s="1"/>
      <c r="AN135" s="1"/>
      <c r="AO135" s="1"/>
      <c r="AP135" s="1"/>
      <c r="AQ135" s="1"/>
      <c r="AR135" s="1"/>
      <c r="AS135" s="1"/>
    </row>
    <row r="136" spans="1:45" ht="17.25" customHeight="1">
      <c r="A136" s="1"/>
      <c r="B136" s="1"/>
      <c r="C136" s="14"/>
      <c r="D136" s="4" t="s">
        <v>2384</v>
      </c>
      <c r="E136" s="6" t="s">
        <v>2421</v>
      </c>
      <c r="F136" s="9"/>
      <c r="G136" s="9"/>
      <c r="H136" s="9"/>
      <c r="I136" s="9"/>
      <c r="J136" s="9"/>
      <c r="K136" s="9"/>
      <c r="L136" s="9"/>
      <c r="M136" s="9"/>
      <c r="N136" s="9"/>
      <c r="O136" s="9"/>
      <c r="P136" s="9"/>
      <c r="Q136" s="9"/>
      <c r="R136" s="9"/>
      <c r="S136" s="9"/>
      <c r="T136" s="9"/>
      <c r="U136" s="9"/>
      <c r="V136" s="9"/>
      <c r="W136" s="9"/>
      <c r="X136" s="9"/>
      <c r="Y136" s="9"/>
      <c r="Z136" s="1"/>
      <c r="AA136" s="1"/>
      <c r="AB136" s="1"/>
      <c r="AC136" s="1"/>
      <c r="AD136" s="1"/>
      <c r="AE136" s="1"/>
      <c r="AF136" s="1"/>
      <c r="AG136" s="1"/>
      <c r="AH136" s="1"/>
      <c r="AI136" s="1"/>
      <c r="AJ136" s="1"/>
      <c r="AK136" s="1"/>
      <c r="AL136" s="1"/>
      <c r="AM136" s="1"/>
      <c r="AN136" s="1"/>
      <c r="AO136" s="1"/>
      <c r="AP136" s="1"/>
      <c r="AQ136" s="1"/>
      <c r="AR136" s="1"/>
      <c r="AS136" s="1"/>
    </row>
    <row r="137" spans="1:45" ht="16.5" customHeight="1">
      <c r="A137" s="1"/>
      <c r="B137" s="1"/>
      <c r="C137" s="14"/>
      <c r="D137" s="4" t="s">
        <v>2385</v>
      </c>
      <c r="E137" s="6" t="s">
        <v>2422</v>
      </c>
      <c r="F137" s="9"/>
      <c r="G137" s="9"/>
      <c r="H137" s="9"/>
      <c r="I137" s="9"/>
      <c r="J137" s="9"/>
      <c r="K137" s="9"/>
      <c r="L137" s="9"/>
      <c r="M137" s="9"/>
      <c r="N137" s="9"/>
      <c r="O137" s="9"/>
      <c r="P137" s="9"/>
      <c r="Q137" s="9"/>
      <c r="R137" s="9"/>
      <c r="S137" s="9"/>
      <c r="T137" s="9"/>
      <c r="U137" s="9"/>
      <c r="V137" s="9"/>
      <c r="W137" s="9"/>
      <c r="X137" s="9"/>
      <c r="Y137" s="9"/>
      <c r="Z137" s="1"/>
      <c r="AA137" s="1"/>
      <c r="AB137" s="1"/>
      <c r="AC137" s="1"/>
      <c r="AD137" s="1"/>
      <c r="AE137" s="1"/>
      <c r="AF137" s="1"/>
      <c r="AG137" s="1"/>
      <c r="AH137" s="1"/>
      <c r="AI137" s="1"/>
      <c r="AJ137" s="1"/>
      <c r="AK137" s="1"/>
      <c r="AL137" s="1"/>
      <c r="AM137" s="1"/>
      <c r="AN137" s="1"/>
      <c r="AO137" s="1"/>
      <c r="AP137" s="1"/>
      <c r="AQ137" s="1"/>
      <c r="AR137" s="1"/>
      <c r="AS137" s="1"/>
    </row>
    <row r="138" spans="1:45" ht="375.75" customHeight="1">
      <c r="A138" s="1"/>
      <c r="B138" s="1"/>
      <c r="C138" s="14" t="s">
        <v>1801</v>
      </c>
      <c r="D138" s="10" t="s">
        <v>1156</v>
      </c>
      <c r="E138" s="11" t="s">
        <v>1935</v>
      </c>
      <c r="F138" s="9"/>
      <c r="G138" s="9"/>
      <c r="H138" s="9"/>
      <c r="I138" s="9"/>
      <c r="J138" s="9"/>
      <c r="K138" s="9"/>
      <c r="L138" s="9"/>
      <c r="M138" s="9"/>
      <c r="N138" s="9"/>
      <c r="O138" s="9"/>
      <c r="P138" s="9"/>
      <c r="Q138" s="9"/>
      <c r="R138" s="9"/>
      <c r="S138" s="9"/>
      <c r="T138" s="9"/>
      <c r="U138" s="9"/>
      <c r="V138" s="9"/>
      <c r="W138" s="9"/>
      <c r="X138" s="9"/>
      <c r="Y138" s="9"/>
      <c r="Z138" s="1"/>
      <c r="AA138" s="1"/>
      <c r="AB138" s="1" t="s">
        <v>714</v>
      </c>
      <c r="AC138" s="1" t="s">
        <v>715</v>
      </c>
      <c r="AD138" s="1" t="s">
        <v>716</v>
      </c>
      <c r="AE138" s="1" t="s">
        <v>717</v>
      </c>
      <c r="AF138" s="1" t="s">
        <v>718</v>
      </c>
      <c r="AG138" s="1" t="s">
        <v>719</v>
      </c>
      <c r="AH138" s="1" t="s">
        <v>720</v>
      </c>
      <c r="AI138" s="1" t="s">
        <v>721</v>
      </c>
      <c r="AJ138" s="1" t="s">
        <v>722</v>
      </c>
      <c r="AK138" s="1" t="s">
        <v>723</v>
      </c>
      <c r="AL138" s="1" t="s">
        <v>724</v>
      </c>
      <c r="AM138" s="1" t="s">
        <v>725</v>
      </c>
      <c r="AN138" s="1" t="s">
        <v>726</v>
      </c>
      <c r="AO138" s="1" t="s">
        <v>727</v>
      </c>
      <c r="AP138" s="1"/>
      <c r="AQ138" s="1"/>
      <c r="AR138" s="1"/>
      <c r="AS138" s="1"/>
    </row>
    <row r="139" spans="1:45" ht="18" customHeight="1">
      <c r="A139" s="1"/>
      <c r="B139" s="1"/>
      <c r="C139" s="16"/>
      <c r="D139" s="4" t="s">
        <v>2381</v>
      </c>
      <c r="E139" s="6" t="s">
        <v>1949</v>
      </c>
      <c r="F139" s="9"/>
      <c r="G139" s="9"/>
      <c r="H139" s="9"/>
      <c r="I139" s="9"/>
      <c r="J139" s="9"/>
      <c r="K139" s="9"/>
      <c r="L139" s="9"/>
      <c r="M139" s="9"/>
      <c r="N139" s="9"/>
      <c r="O139" s="9"/>
      <c r="P139" s="9"/>
      <c r="Q139" s="9"/>
      <c r="R139" s="9"/>
      <c r="S139" s="9"/>
      <c r="T139" s="9"/>
      <c r="U139" s="9"/>
      <c r="V139" s="9"/>
      <c r="W139" s="9"/>
      <c r="X139" s="9"/>
      <c r="Y139" s="9"/>
      <c r="Z139" s="1"/>
      <c r="AA139" s="1"/>
      <c r="AB139" s="1" t="s">
        <v>1907</v>
      </c>
      <c r="AC139" s="1" t="s">
        <v>1908</v>
      </c>
      <c r="AD139" s="1" t="s">
        <v>1909</v>
      </c>
      <c r="AE139" s="1" t="s">
        <v>1910</v>
      </c>
      <c r="AF139" s="1" t="s">
        <v>1911</v>
      </c>
      <c r="AG139" s="1" t="s">
        <v>1912</v>
      </c>
      <c r="AH139" s="1" t="s">
        <v>1913</v>
      </c>
      <c r="AI139" s="1" t="s">
        <v>1914</v>
      </c>
      <c r="AJ139" s="1" t="s">
        <v>1915</v>
      </c>
      <c r="AK139" s="1" t="s">
        <v>1916</v>
      </c>
      <c r="AL139" s="1" t="s">
        <v>1917</v>
      </c>
      <c r="AM139" s="1" t="s">
        <v>2436</v>
      </c>
      <c r="AN139" s="1" t="s">
        <v>2437</v>
      </c>
      <c r="AO139" s="1" t="s">
        <v>2438</v>
      </c>
      <c r="AP139" s="1"/>
      <c r="AQ139" s="1"/>
      <c r="AR139" s="1"/>
      <c r="AS139" s="1"/>
    </row>
    <row r="140" spans="1:45" ht="15.75" customHeight="1">
      <c r="A140" s="1"/>
      <c r="B140" s="1"/>
      <c r="C140" s="16"/>
      <c r="D140" s="4" t="s">
        <v>2382</v>
      </c>
      <c r="E140" s="6" t="s">
        <v>3362</v>
      </c>
      <c r="F140" s="9"/>
      <c r="G140" s="9"/>
      <c r="H140" s="9"/>
      <c r="I140" s="9"/>
      <c r="J140" s="9"/>
      <c r="K140" s="9"/>
      <c r="L140" s="9"/>
      <c r="M140" s="9"/>
      <c r="N140" s="9"/>
      <c r="O140" s="9"/>
      <c r="P140" s="9"/>
      <c r="Q140" s="9"/>
      <c r="R140" s="9"/>
      <c r="S140" s="9"/>
      <c r="T140" s="9"/>
      <c r="U140" s="9"/>
      <c r="V140" s="9"/>
      <c r="W140" s="9"/>
      <c r="X140" s="9"/>
      <c r="Y140" s="9"/>
      <c r="Z140" s="1"/>
      <c r="AA140" s="1"/>
      <c r="AB140" s="1" t="s">
        <v>2440</v>
      </c>
      <c r="AC140" s="1" t="s">
        <v>2441</v>
      </c>
      <c r="AD140" s="1" t="s">
        <v>2442</v>
      </c>
      <c r="AE140" s="1" t="s">
        <v>2443</v>
      </c>
      <c r="AF140" s="1" t="s">
        <v>2444</v>
      </c>
      <c r="AG140" s="1" t="s">
        <v>2445</v>
      </c>
      <c r="AH140" s="1" t="s">
        <v>2446</v>
      </c>
      <c r="AI140" s="1" t="s">
        <v>2447</v>
      </c>
      <c r="AJ140" s="1" t="s">
        <v>2448</v>
      </c>
      <c r="AK140" s="1" t="s">
        <v>2449</v>
      </c>
      <c r="AL140" s="1" t="s">
        <v>2450</v>
      </c>
      <c r="AM140" s="1" t="s">
        <v>2451</v>
      </c>
      <c r="AN140" s="1" t="s">
        <v>2452</v>
      </c>
      <c r="AO140" s="1" t="s">
        <v>2453</v>
      </c>
      <c r="AP140" s="1"/>
      <c r="AQ140" s="1"/>
      <c r="AR140" s="1"/>
      <c r="AS140" s="1"/>
    </row>
    <row r="141" spans="1:45" ht="17.25" customHeight="1">
      <c r="A141" s="1"/>
      <c r="B141" s="1"/>
      <c r="C141" s="16"/>
      <c r="D141" s="4" t="s">
        <v>2384</v>
      </c>
      <c r="E141" s="6" t="s">
        <v>2423</v>
      </c>
      <c r="F141" s="9"/>
      <c r="G141" s="9"/>
      <c r="H141" s="9"/>
      <c r="I141" s="9"/>
      <c r="J141" s="9"/>
      <c r="K141" s="9"/>
      <c r="L141" s="9"/>
      <c r="M141" s="9"/>
      <c r="N141" s="9"/>
      <c r="O141" s="9"/>
      <c r="P141" s="9"/>
      <c r="Q141" s="9"/>
      <c r="R141" s="9"/>
      <c r="S141" s="9"/>
      <c r="T141" s="9"/>
      <c r="U141" s="9"/>
      <c r="V141" s="9"/>
      <c r="W141" s="9"/>
      <c r="X141" s="9"/>
      <c r="Y141" s="9"/>
      <c r="Z141" s="1"/>
      <c r="AA141" s="1"/>
      <c r="AB141" s="1" t="s">
        <v>2455</v>
      </c>
      <c r="AC141" s="1" t="s">
        <v>2456</v>
      </c>
      <c r="AD141" s="1" t="s">
        <v>2457</v>
      </c>
      <c r="AE141" s="1" t="s">
        <v>2458</v>
      </c>
      <c r="AF141" s="1" t="s">
        <v>2742</v>
      </c>
      <c r="AG141" s="1" t="s">
        <v>2743</v>
      </c>
      <c r="AH141" s="1" t="s">
        <v>2744</v>
      </c>
      <c r="AI141" s="1" t="s">
        <v>2745</v>
      </c>
      <c r="AJ141" s="1" t="s">
        <v>2746</v>
      </c>
      <c r="AK141" s="1" t="s">
        <v>2747</v>
      </c>
      <c r="AL141" s="1" t="s">
        <v>2748</v>
      </c>
      <c r="AM141" s="1" t="s">
        <v>2749</v>
      </c>
      <c r="AN141" s="1" t="s">
        <v>2750</v>
      </c>
      <c r="AO141" s="1" t="s">
        <v>1335</v>
      </c>
      <c r="AP141" s="1"/>
      <c r="AQ141" s="1"/>
      <c r="AR141" s="1"/>
      <c r="AS141" s="1"/>
    </row>
    <row r="142" spans="1:45" ht="29.25" customHeight="1">
      <c r="A142" s="1"/>
      <c r="B142" s="1"/>
      <c r="C142" s="16"/>
      <c r="D142" s="4" t="s">
        <v>2420</v>
      </c>
      <c r="E142" s="6" t="s">
        <v>2424</v>
      </c>
      <c r="F142" s="9"/>
      <c r="G142" s="9"/>
      <c r="H142" s="9"/>
      <c r="I142" s="9"/>
      <c r="J142" s="9"/>
      <c r="K142" s="9"/>
      <c r="L142" s="9"/>
      <c r="M142" s="9"/>
      <c r="N142" s="9"/>
      <c r="O142" s="9"/>
      <c r="P142" s="9"/>
      <c r="Q142" s="9"/>
      <c r="R142" s="9"/>
      <c r="S142" s="9"/>
      <c r="T142" s="9"/>
      <c r="U142" s="9"/>
      <c r="V142" s="9"/>
      <c r="W142" s="9"/>
      <c r="X142" s="9"/>
      <c r="Y142" s="9"/>
      <c r="Z142" s="1"/>
      <c r="AA142" s="1"/>
      <c r="AB142" s="1" t="s">
        <v>2138</v>
      </c>
      <c r="AC142" s="1" t="s">
        <v>2139</v>
      </c>
      <c r="AD142" s="1" t="s">
        <v>2140</v>
      </c>
      <c r="AE142" s="1" t="s">
        <v>2141</v>
      </c>
      <c r="AF142" s="1" t="s">
        <v>2142</v>
      </c>
      <c r="AG142" s="1" t="s">
        <v>2143</v>
      </c>
      <c r="AH142" s="1" t="s">
        <v>2144</v>
      </c>
      <c r="AI142" s="1" t="s">
        <v>2145</v>
      </c>
      <c r="AJ142" s="1" t="s">
        <v>2146</v>
      </c>
      <c r="AK142" s="1" t="s">
        <v>2147</v>
      </c>
      <c r="AL142" s="1" t="s">
        <v>2148</v>
      </c>
      <c r="AM142" s="1" t="s">
        <v>2149</v>
      </c>
      <c r="AN142" s="1" t="s">
        <v>2150</v>
      </c>
      <c r="AO142" s="1" t="s">
        <v>2151</v>
      </c>
      <c r="AP142" s="1"/>
      <c r="AQ142" s="1"/>
      <c r="AR142" s="1"/>
      <c r="AS142" s="1"/>
    </row>
    <row r="143" spans="1:45" ht="15.75" customHeight="1">
      <c r="A143" s="1"/>
      <c r="B143" s="1"/>
      <c r="C143" s="16"/>
      <c r="D143" s="4" t="s">
        <v>2385</v>
      </c>
      <c r="E143" s="6" t="s">
        <v>70</v>
      </c>
      <c r="F143" s="9"/>
      <c r="G143" s="9"/>
      <c r="H143" s="9"/>
      <c r="I143" s="9"/>
      <c r="J143" s="9"/>
      <c r="K143" s="9"/>
      <c r="L143" s="9"/>
      <c r="M143" s="9"/>
      <c r="N143" s="9"/>
      <c r="O143" s="9"/>
      <c r="P143" s="9"/>
      <c r="Q143" s="9"/>
      <c r="R143" s="9"/>
      <c r="S143" s="9"/>
      <c r="T143" s="9"/>
      <c r="U143" s="9"/>
      <c r="V143" s="9"/>
      <c r="W143" s="9"/>
      <c r="X143" s="9"/>
      <c r="Y143" s="9"/>
      <c r="Z143" s="1"/>
      <c r="AA143" s="1"/>
      <c r="AB143" s="1" t="s">
        <v>2152</v>
      </c>
      <c r="AC143" s="1" t="s">
        <v>3126</v>
      </c>
      <c r="AD143" s="1" t="s">
        <v>3127</v>
      </c>
      <c r="AE143" s="1" t="s">
        <v>3128</v>
      </c>
      <c r="AF143" s="1" t="s">
        <v>3129</v>
      </c>
      <c r="AG143" s="1" t="s">
        <v>3130</v>
      </c>
      <c r="AH143" s="1" t="s">
        <v>1322</v>
      </c>
      <c r="AI143" s="1" t="s">
        <v>1323</v>
      </c>
      <c r="AJ143" s="1" t="s">
        <v>3085</v>
      </c>
      <c r="AK143" s="1" t="s">
        <v>3086</v>
      </c>
      <c r="AL143" s="1" t="s">
        <v>3087</v>
      </c>
      <c r="AM143" s="1" t="s">
        <v>3088</v>
      </c>
      <c r="AN143" s="1" t="s">
        <v>852</v>
      </c>
      <c r="AO143" s="1" t="s">
        <v>853</v>
      </c>
      <c r="AP143" s="1"/>
      <c r="AQ143" s="1"/>
      <c r="AR143" s="1"/>
      <c r="AS143" s="1"/>
    </row>
    <row r="144" spans="1:45" ht="54.75" customHeight="1">
      <c r="A144" s="1"/>
      <c r="B144" s="1"/>
      <c r="C144" s="14" t="s">
        <v>1802</v>
      </c>
      <c r="D144" s="10" t="s">
        <v>854</v>
      </c>
      <c r="E144" s="11" t="s">
        <v>2595</v>
      </c>
      <c r="F144" s="9"/>
      <c r="G144" s="9"/>
      <c r="H144" s="9"/>
      <c r="I144" s="9"/>
      <c r="J144" s="9"/>
      <c r="K144" s="9"/>
      <c r="L144" s="9"/>
      <c r="M144" s="9"/>
      <c r="N144" s="9"/>
      <c r="O144" s="9"/>
      <c r="P144" s="9"/>
      <c r="Q144" s="9"/>
      <c r="R144" s="9"/>
      <c r="S144" s="9"/>
      <c r="T144" s="9"/>
      <c r="U144" s="9"/>
      <c r="V144" s="9"/>
      <c r="W144" s="9"/>
      <c r="X144" s="9"/>
      <c r="Y144" s="9"/>
      <c r="Z144" s="1"/>
      <c r="AA144" s="1"/>
      <c r="AB144" s="1" t="s">
        <v>856</v>
      </c>
      <c r="AC144" s="1" t="s">
        <v>2262</v>
      </c>
      <c r="AD144" s="1" t="s">
        <v>2263</v>
      </c>
      <c r="AE144" s="1" t="s">
        <v>2264</v>
      </c>
      <c r="AF144" s="1" t="s">
        <v>2265</v>
      </c>
      <c r="AG144" s="1" t="s">
        <v>2266</v>
      </c>
      <c r="AH144" s="1" t="s">
        <v>2267</v>
      </c>
      <c r="AI144" s="1" t="s">
        <v>2268</v>
      </c>
      <c r="AJ144" s="1" t="s">
        <v>2269</v>
      </c>
      <c r="AK144" s="1" t="s">
        <v>2270</v>
      </c>
      <c r="AL144" s="1" t="s">
        <v>2271</v>
      </c>
      <c r="AM144" s="1" t="s">
        <v>2272</v>
      </c>
      <c r="AN144" s="1" t="s">
        <v>2273</v>
      </c>
      <c r="AO144" s="1" t="s">
        <v>2274</v>
      </c>
      <c r="AP144" s="1"/>
      <c r="AQ144" s="1"/>
      <c r="AR144" s="1"/>
      <c r="AS144" s="1"/>
    </row>
    <row r="145" spans="1:45" ht="16.5" customHeight="1">
      <c r="A145" s="1"/>
      <c r="B145" s="1"/>
      <c r="C145" s="16"/>
      <c r="D145" s="4" t="s">
        <v>2381</v>
      </c>
      <c r="E145" s="6" t="s">
        <v>1066</v>
      </c>
      <c r="F145" s="9"/>
      <c r="G145" s="9"/>
      <c r="H145" s="9"/>
      <c r="I145" s="9"/>
      <c r="J145" s="9"/>
      <c r="K145" s="9"/>
      <c r="L145" s="9"/>
      <c r="M145" s="9"/>
      <c r="N145" s="9"/>
      <c r="O145" s="9"/>
      <c r="P145" s="9"/>
      <c r="Q145" s="9"/>
      <c r="R145" s="9"/>
      <c r="S145" s="9"/>
      <c r="T145" s="9"/>
      <c r="U145" s="9"/>
      <c r="V145" s="9"/>
      <c r="W145" s="9"/>
      <c r="X145" s="9"/>
      <c r="Y145" s="9"/>
      <c r="Z145" s="1"/>
      <c r="AA145" s="1"/>
      <c r="AB145" s="1" t="s">
        <v>2276</v>
      </c>
      <c r="AC145" s="1" t="s">
        <v>2277</v>
      </c>
      <c r="AD145" s="1" t="s">
        <v>2278</v>
      </c>
      <c r="AE145" s="1" t="s">
        <v>2279</v>
      </c>
      <c r="AF145" s="1" t="s">
        <v>1950</v>
      </c>
      <c r="AG145" s="1" t="s">
        <v>1951</v>
      </c>
      <c r="AH145" s="1" t="s">
        <v>1952</v>
      </c>
      <c r="AI145" s="1" t="s">
        <v>1953</v>
      </c>
      <c r="AJ145" s="1" t="s">
        <v>1954</v>
      </c>
      <c r="AK145" s="1" t="s">
        <v>1955</v>
      </c>
      <c r="AL145" s="1" t="s">
        <v>1956</v>
      </c>
      <c r="AM145" s="1" t="s">
        <v>3310</v>
      </c>
      <c r="AN145" s="1" t="s">
        <v>3311</v>
      </c>
      <c r="AO145" s="1" t="s">
        <v>3312</v>
      </c>
      <c r="AP145" s="1"/>
      <c r="AQ145" s="1"/>
      <c r="AR145" s="1"/>
      <c r="AS145" s="1"/>
    </row>
    <row r="146" spans="1:45" ht="12.75">
      <c r="A146" s="1"/>
      <c r="B146" s="1"/>
      <c r="C146" s="16"/>
      <c r="D146" s="4" t="s">
        <v>2382</v>
      </c>
      <c r="E146" s="6" t="s">
        <v>3018</v>
      </c>
      <c r="F146" s="9"/>
      <c r="G146" s="9"/>
      <c r="H146" s="9"/>
      <c r="I146" s="9"/>
      <c r="J146" s="9"/>
      <c r="K146" s="9"/>
      <c r="L146" s="9"/>
      <c r="M146" s="9"/>
      <c r="N146" s="9"/>
      <c r="O146" s="9"/>
      <c r="P146" s="9"/>
      <c r="Q146" s="9"/>
      <c r="R146" s="9"/>
      <c r="S146" s="9"/>
      <c r="T146" s="9"/>
      <c r="U146" s="9"/>
      <c r="V146" s="9"/>
      <c r="W146" s="9"/>
      <c r="X146" s="9"/>
      <c r="Y146" s="9"/>
      <c r="Z146" s="1"/>
      <c r="AA146" s="1"/>
      <c r="AB146" s="1" t="s">
        <v>3314</v>
      </c>
      <c r="AC146" s="1" t="s">
        <v>3315</v>
      </c>
      <c r="AD146" s="1" t="s">
        <v>3316</v>
      </c>
      <c r="AE146" s="1" t="s">
        <v>3317</v>
      </c>
      <c r="AF146" s="1" t="s">
        <v>3318</v>
      </c>
      <c r="AG146" s="1" t="s">
        <v>3319</v>
      </c>
      <c r="AH146" s="1" t="s">
        <v>3320</v>
      </c>
      <c r="AI146" s="1" t="s">
        <v>3321</v>
      </c>
      <c r="AJ146" s="1" t="s">
        <v>2239</v>
      </c>
      <c r="AK146" s="1" t="s">
        <v>2240</v>
      </c>
      <c r="AL146" s="1" t="s">
        <v>2241</v>
      </c>
      <c r="AM146" s="1" t="s">
        <v>2242</v>
      </c>
      <c r="AN146" s="1" t="s">
        <v>1932</v>
      </c>
      <c r="AO146" s="1" t="s">
        <v>1933</v>
      </c>
      <c r="AP146" s="1"/>
      <c r="AQ146" s="1"/>
      <c r="AR146" s="1"/>
      <c r="AS146" s="1"/>
    </row>
    <row r="147" spans="1:45" ht="12.75">
      <c r="A147" s="1"/>
      <c r="B147" s="1"/>
      <c r="C147" s="16"/>
      <c r="D147" s="4" t="s">
        <v>2384</v>
      </c>
      <c r="E147" s="6" t="s">
        <v>3019</v>
      </c>
      <c r="F147" s="9"/>
      <c r="G147" s="9"/>
      <c r="H147" s="9"/>
      <c r="I147" s="9"/>
      <c r="J147" s="9"/>
      <c r="K147" s="9"/>
      <c r="L147" s="9"/>
      <c r="M147" s="9"/>
      <c r="N147" s="9"/>
      <c r="O147" s="9"/>
      <c r="P147" s="9"/>
      <c r="Q147" s="9"/>
      <c r="R147" s="9"/>
      <c r="S147" s="9"/>
      <c r="T147" s="9"/>
      <c r="U147" s="9"/>
      <c r="V147" s="9"/>
      <c r="W147" s="9"/>
      <c r="X147" s="9"/>
      <c r="Y147" s="9"/>
      <c r="Z147" s="1"/>
      <c r="AA147" s="1"/>
      <c r="AB147" s="1"/>
      <c r="AC147" s="1"/>
      <c r="AD147" s="1"/>
      <c r="AE147" s="1"/>
      <c r="AF147" s="1"/>
      <c r="AG147" s="1"/>
      <c r="AH147" s="1"/>
      <c r="AI147" s="1"/>
      <c r="AJ147" s="1"/>
      <c r="AK147" s="1"/>
      <c r="AL147" s="1"/>
      <c r="AM147" s="1"/>
      <c r="AN147" s="1"/>
      <c r="AO147" s="1"/>
      <c r="AP147" s="1"/>
      <c r="AQ147" s="1"/>
      <c r="AR147" s="1"/>
      <c r="AS147" s="1"/>
    </row>
    <row r="148" spans="1:45" ht="12.75">
      <c r="A148" s="1"/>
      <c r="B148" s="1"/>
      <c r="C148" s="16"/>
      <c r="D148" s="4" t="s">
        <v>2385</v>
      </c>
      <c r="E148" s="6" t="s">
        <v>3020</v>
      </c>
      <c r="F148" s="9"/>
      <c r="G148" s="9"/>
      <c r="H148" s="9"/>
      <c r="I148" s="9"/>
      <c r="J148" s="9"/>
      <c r="K148" s="9"/>
      <c r="L148" s="9"/>
      <c r="M148" s="9"/>
      <c r="N148" s="9"/>
      <c r="O148" s="9"/>
      <c r="P148" s="9"/>
      <c r="Q148" s="9"/>
      <c r="R148" s="9"/>
      <c r="S148" s="9"/>
      <c r="T148" s="9"/>
      <c r="U148" s="9"/>
      <c r="V148" s="9"/>
      <c r="W148" s="9"/>
      <c r="X148" s="9"/>
      <c r="Y148" s="9"/>
      <c r="Z148" s="1"/>
      <c r="AA148" s="1"/>
      <c r="AB148" s="1"/>
      <c r="AC148" s="1"/>
      <c r="AD148" s="1"/>
      <c r="AE148" s="1"/>
      <c r="AF148" s="1"/>
      <c r="AG148" s="1"/>
      <c r="AH148" s="1"/>
      <c r="AI148" s="1"/>
      <c r="AJ148" s="1"/>
      <c r="AK148" s="1"/>
      <c r="AL148" s="1"/>
      <c r="AM148" s="1"/>
      <c r="AN148" s="1"/>
      <c r="AO148" s="1"/>
      <c r="AP148" s="1"/>
      <c r="AQ148" s="1"/>
      <c r="AR148" s="1"/>
      <c r="AS148" s="1"/>
    </row>
    <row r="149" spans="1:45" ht="33" customHeight="1">
      <c r="A149" s="1"/>
      <c r="B149" s="1"/>
      <c r="C149" s="14" t="s">
        <v>1803</v>
      </c>
      <c r="D149" s="10" t="s">
        <v>1934</v>
      </c>
      <c r="E149" s="11" t="s">
        <v>761</v>
      </c>
      <c r="F149" s="9"/>
      <c r="G149" s="9"/>
      <c r="H149" s="9"/>
      <c r="I149" s="9"/>
      <c r="J149" s="9"/>
      <c r="K149" s="9"/>
      <c r="L149" s="9"/>
      <c r="M149" s="9"/>
      <c r="N149" s="9"/>
      <c r="O149" s="9"/>
      <c r="P149" s="9"/>
      <c r="Q149" s="9"/>
      <c r="R149" s="9"/>
      <c r="S149" s="9"/>
      <c r="T149" s="9"/>
      <c r="U149" s="9"/>
      <c r="V149" s="9"/>
      <c r="W149" s="9"/>
      <c r="X149" s="9"/>
      <c r="Y149" s="9"/>
      <c r="Z149" s="1"/>
      <c r="AA149" s="1"/>
      <c r="AB149" s="1" t="s">
        <v>1936</v>
      </c>
      <c r="AC149" s="1" t="s">
        <v>1937</v>
      </c>
      <c r="AD149" s="1" t="s">
        <v>1938</v>
      </c>
      <c r="AE149" s="1" t="s">
        <v>1939</v>
      </c>
      <c r="AF149" s="1" t="s">
        <v>1940</v>
      </c>
      <c r="AG149" s="1" t="s">
        <v>1941</v>
      </c>
      <c r="AH149" s="1" t="s">
        <v>2780</v>
      </c>
      <c r="AI149" s="1" t="s">
        <v>1942</v>
      </c>
      <c r="AJ149" s="1" t="s">
        <v>1943</v>
      </c>
      <c r="AK149" s="1" t="s">
        <v>1944</v>
      </c>
      <c r="AL149" s="1" t="s">
        <v>1945</v>
      </c>
      <c r="AM149" s="1" t="s">
        <v>1946</v>
      </c>
      <c r="AN149" s="1" t="s">
        <v>1947</v>
      </c>
      <c r="AO149" s="1" t="s">
        <v>1948</v>
      </c>
      <c r="AP149" s="1"/>
      <c r="AQ149" s="1"/>
      <c r="AR149" s="1"/>
      <c r="AS149" s="1"/>
    </row>
    <row r="150" spans="1:45" ht="12.75">
      <c r="A150" s="1"/>
      <c r="B150" s="1"/>
      <c r="C150" s="16"/>
      <c r="D150" s="4" t="s">
        <v>2381</v>
      </c>
      <c r="E150" s="6" t="s">
        <v>1089</v>
      </c>
      <c r="F150" s="9"/>
      <c r="G150" s="9"/>
      <c r="H150" s="9"/>
      <c r="I150" s="9"/>
      <c r="J150" s="9"/>
      <c r="K150" s="9"/>
      <c r="L150" s="9"/>
      <c r="M150" s="9"/>
      <c r="N150" s="9"/>
      <c r="O150" s="9"/>
      <c r="P150" s="9"/>
      <c r="Q150" s="9"/>
      <c r="R150" s="9"/>
      <c r="S150" s="9"/>
      <c r="T150" s="9"/>
      <c r="U150" s="9"/>
      <c r="V150" s="9"/>
      <c r="W150" s="9"/>
      <c r="X150" s="9"/>
      <c r="Y150" s="9"/>
      <c r="Z150" s="1"/>
      <c r="AA150" s="1"/>
      <c r="AB150" s="1" t="s">
        <v>3348</v>
      </c>
      <c r="AC150" s="1" t="s">
        <v>3349</v>
      </c>
      <c r="AD150" s="1" t="s">
        <v>3350</v>
      </c>
      <c r="AE150" s="1" t="s">
        <v>3351</v>
      </c>
      <c r="AF150" s="1" t="s">
        <v>3352</v>
      </c>
      <c r="AG150" s="1" t="s">
        <v>3353</v>
      </c>
      <c r="AH150" s="1" t="s">
        <v>3354</v>
      </c>
      <c r="AI150" s="1" t="s">
        <v>3355</v>
      </c>
      <c r="AJ150" s="1" t="s">
        <v>3356</v>
      </c>
      <c r="AK150" s="1" t="s">
        <v>3357</v>
      </c>
      <c r="AL150" s="1" t="s">
        <v>3358</v>
      </c>
      <c r="AM150" s="1" t="s">
        <v>3359</v>
      </c>
      <c r="AN150" s="1" t="s">
        <v>3360</v>
      </c>
      <c r="AO150" s="1" t="s">
        <v>3361</v>
      </c>
      <c r="AP150" s="1"/>
      <c r="AQ150" s="1"/>
      <c r="AR150" s="1"/>
      <c r="AS150" s="1"/>
    </row>
    <row r="151" spans="1:45" ht="12.75">
      <c r="A151" s="1"/>
      <c r="B151" s="1"/>
      <c r="C151" s="16"/>
      <c r="D151" s="4" t="s">
        <v>2382</v>
      </c>
      <c r="E151" s="6" t="s">
        <v>71</v>
      </c>
      <c r="F151" s="9"/>
      <c r="G151" s="9"/>
      <c r="H151" s="9"/>
      <c r="I151" s="9"/>
      <c r="J151" s="9"/>
      <c r="K151" s="9"/>
      <c r="L151" s="9"/>
      <c r="M151" s="9"/>
      <c r="N151" s="9"/>
      <c r="O151" s="9"/>
      <c r="P151" s="9"/>
      <c r="Q151" s="9"/>
      <c r="R151" s="9"/>
      <c r="S151" s="9"/>
      <c r="T151" s="9"/>
      <c r="U151" s="9"/>
      <c r="V151" s="9"/>
      <c r="W151" s="9"/>
      <c r="X151" s="9"/>
      <c r="Y151" s="9"/>
      <c r="Z151" s="1"/>
      <c r="AA151" s="1"/>
      <c r="AB151" s="1" t="s">
        <v>3363</v>
      </c>
      <c r="AC151" s="1" t="s">
        <v>3364</v>
      </c>
      <c r="AD151" s="1" t="s">
        <v>3365</v>
      </c>
      <c r="AE151" s="1" t="s">
        <v>2549</v>
      </c>
      <c r="AF151" s="1" t="s">
        <v>3376</v>
      </c>
      <c r="AG151" s="1" t="s">
        <v>3377</v>
      </c>
      <c r="AH151" s="1" t="s">
        <v>3141</v>
      </c>
      <c r="AI151" s="1" t="s">
        <v>3142</v>
      </c>
      <c r="AJ151" s="1" t="s">
        <v>3143</v>
      </c>
      <c r="AK151" s="1" t="s">
        <v>3144</v>
      </c>
      <c r="AL151" s="1" t="s">
        <v>3145</v>
      </c>
      <c r="AM151" s="1" t="s">
        <v>2727</v>
      </c>
      <c r="AN151" s="1" t="s">
        <v>2728</v>
      </c>
      <c r="AO151" s="1" t="s">
        <v>2729</v>
      </c>
      <c r="AP151" s="1"/>
      <c r="AQ151" s="1"/>
      <c r="AR151" s="1"/>
      <c r="AS151" s="1"/>
    </row>
    <row r="152" spans="1:45" ht="12.75">
      <c r="A152" s="1"/>
      <c r="B152" s="1"/>
      <c r="C152" s="16"/>
      <c r="D152" s="4" t="s">
        <v>2384</v>
      </c>
      <c r="E152" s="6" t="s">
        <v>72</v>
      </c>
      <c r="F152" s="9"/>
      <c r="G152" s="9"/>
      <c r="H152" s="9"/>
      <c r="I152" s="9"/>
      <c r="J152" s="9"/>
      <c r="K152" s="9"/>
      <c r="L152" s="9"/>
      <c r="M152" s="9"/>
      <c r="N152" s="9"/>
      <c r="O152" s="9"/>
      <c r="P152" s="9"/>
      <c r="Q152" s="9"/>
      <c r="R152" s="9"/>
      <c r="S152" s="9"/>
      <c r="T152" s="9"/>
      <c r="U152" s="9"/>
      <c r="V152" s="9"/>
      <c r="W152" s="9"/>
      <c r="X152" s="9"/>
      <c r="Y152" s="9"/>
      <c r="Z152" s="1"/>
      <c r="AA152" s="1"/>
      <c r="AB152" s="1"/>
      <c r="AC152" s="1"/>
      <c r="AD152" s="1"/>
      <c r="AE152" s="1"/>
      <c r="AF152" s="1"/>
      <c r="AG152" s="1"/>
      <c r="AH152" s="1"/>
      <c r="AI152" s="1"/>
      <c r="AJ152" s="1"/>
      <c r="AK152" s="1"/>
      <c r="AL152" s="1"/>
      <c r="AM152" s="1"/>
      <c r="AN152" s="1"/>
      <c r="AO152" s="1"/>
      <c r="AP152" s="1"/>
      <c r="AQ152" s="1"/>
      <c r="AR152" s="1"/>
      <c r="AS152" s="1"/>
    </row>
    <row r="153" spans="1:45" ht="12.75">
      <c r="A153" s="1"/>
      <c r="B153" s="1"/>
      <c r="C153" s="16"/>
      <c r="D153" s="4" t="s">
        <v>2385</v>
      </c>
      <c r="E153" s="6" t="s">
        <v>73</v>
      </c>
      <c r="F153" s="9"/>
      <c r="G153" s="9"/>
      <c r="H153" s="9"/>
      <c r="I153" s="9"/>
      <c r="J153" s="9"/>
      <c r="K153" s="9"/>
      <c r="L153" s="9"/>
      <c r="M153" s="9"/>
      <c r="N153" s="9"/>
      <c r="O153" s="9"/>
      <c r="P153" s="9"/>
      <c r="Q153" s="9"/>
      <c r="R153" s="9"/>
      <c r="S153" s="9"/>
      <c r="T153" s="9"/>
      <c r="U153" s="9"/>
      <c r="V153" s="9"/>
      <c r="W153" s="9"/>
      <c r="X153" s="9"/>
      <c r="Y153" s="9"/>
      <c r="Z153" s="1"/>
      <c r="AA153" s="1"/>
      <c r="AB153" s="1"/>
      <c r="AC153" s="1"/>
      <c r="AD153" s="1"/>
      <c r="AE153" s="1"/>
      <c r="AF153" s="1"/>
      <c r="AG153" s="1"/>
      <c r="AH153" s="1"/>
      <c r="AI153" s="1"/>
      <c r="AJ153" s="1"/>
      <c r="AK153" s="1"/>
      <c r="AL153" s="1"/>
      <c r="AM153" s="1"/>
      <c r="AN153" s="1"/>
      <c r="AO153" s="1"/>
      <c r="AP153" s="1"/>
      <c r="AQ153" s="1"/>
      <c r="AR153" s="1"/>
      <c r="AS153" s="1"/>
    </row>
    <row r="154" spans="1:45" ht="114" customHeight="1">
      <c r="A154" s="1"/>
      <c r="B154" s="1"/>
      <c r="C154" s="14" t="s">
        <v>1804</v>
      </c>
      <c r="D154" s="10" t="s">
        <v>704</v>
      </c>
      <c r="E154" s="11" t="s">
        <v>3004</v>
      </c>
      <c r="F154" s="9"/>
      <c r="G154" s="9"/>
      <c r="H154" s="9"/>
      <c r="I154" s="9"/>
      <c r="J154" s="9"/>
      <c r="K154" s="9"/>
      <c r="L154" s="9"/>
      <c r="M154" s="9"/>
      <c r="N154" s="9"/>
      <c r="O154" s="9"/>
      <c r="P154" s="9"/>
      <c r="Q154" s="9"/>
      <c r="R154" s="9"/>
      <c r="S154" s="9"/>
      <c r="T154" s="9"/>
      <c r="U154" s="9"/>
      <c r="V154" s="9"/>
      <c r="W154" s="9"/>
      <c r="X154" s="9"/>
      <c r="Y154" s="9"/>
      <c r="Z154" s="1"/>
      <c r="AA154" s="1"/>
      <c r="AB154" s="1" t="s">
        <v>421</v>
      </c>
      <c r="AC154" s="1" t="s">
        <v>422</v>
      </c>
      <c r="AD154" s="1" t="s">
        <v>423</v>
      </c>
      <c r="AE154" s="1" t="s">
        <v>424</v>
      </c>
      <c r="AF154" s="1" t="s">
        <v>425</v>
      </c>
      <c r="AG154" s="1" t="s">
        <v>426</v>
      </c>
      <c r="AH154" s="1" t="s">
        <v>427</v>
      </c>
      <c r="AI154" s="1" t="s">
        <v>428</v>
      </c>
      <c r="AJ154" s="1" t="s">
        <v>857</v>
      </c>
      <c r="AK154" s="1" t="s">
        <v>858</v>
      </c>
      <c r="AL154" s="1" t="s">
        <v>859</v>
      </c>
      <c r="AM154" s="1" t="s">
        <v>1063</v>
      </c>
      <c r="AN154" s="1" t="s">
        <v>1064</v>
      </c>
      <c r="AO154" s="1" t="s">
        <v>1065</v>
      </c>
      <c r="AP154" s="1"/>
      <c r="AQ154" s="1"/>
      <c r="AR154" s="1"/>
      <c r="AS154" s="1"/>
    </row>
    <row r="155" spans="1:45" ht="25.5">
      <c r="A155" s="1"/>
      <c r="B155" s="1"/>
      <c r="C155" s="16"/>
      <c r="D155" s="4" t="s">
        <v>2420</v>
      </c>
      <c r="E155" s="6" t="s">
        <v>1600</v>
      </c>
      <c r="F155" s="9"/>
      <c r="G155" s="9"/>
      <c r="H155" s="9"/>
      <c r="I155" s="9"/>
      <c r="J155" s="9"/>
      <c r="K155" s="9"/>
      <c r="L155" s="9"/>
      <c r="M155" s="9"/>
      <c r="N155" s="9"/>
      <c r="O155" s="9"/>
      <c r="P155" s="9"/>
      <c r="Q155" s="9"/>
      <c r="R155" s="9"/>
      <c r="S155" s="9"/>
      <c r="T155" s="9"/>
      <c r="U155" s="9"/>
      <c r="V155" s="9"/>
      <c r="W155" s="9"/>
      <c r="X155" s="9"/>
      <c r="Y155" s="9"/>
      <c r="Z155" s="1"/>
      <c r="AA155" s="1"/>
      <c r="AB155" s="1" t="s">
        <v>756</v>
      </c>
      <c r="AC155" s="1" t="s">
        <v>757</v>
      </c>
      <c r="AD155" s="1" t="s">
        <v>1119</v>
      </c>
      <c r="AE155" s="1" t="s">
        <v>1120</v>
      </c>
      <c r="AF155" s="1" t="s">
        <v>1121</v>
      </c>
      <c r="AG155" s="1" t="s">
        <v>1122</v>
      </c>
      <c r="AH155" s="1" t="s">
        <v>1123</v>
      </c>
      <c r="AI155" s="1" t="s">
        <v>1124</v>
      </c>
      <c r="AJ155" s="1" t="s">
        <v>1125</v>
      </c>
      <c r="AK155" s="1" t="s">
        <v>1126</v>
      </c>
      <c r="AL155" s="1" t="s">
        <v>1127</v>
      </c>
      <c r="AM155" s="1" t="s">
        <v>758</v>
      </c>
      <c r="AN155" s="1" t="s">
        <v>759</v>
      </c>
      <c r="AO155" s="1" t="s">
        <v>760</v>
      </c>
      <c r="AP155" s="1"/>
      <c r="AQ155" s="1"/>
      <c r="AR155" s="1"/>
      <c r="AS155" s="1"/>
    </row>
    <row r="156" spans="1:45" ht="82.5" customHeight="1">
      <c r="A156" s="1"/>
      <c r="B156" s="1"/>
      <c r="C156" s="14" t="s">
        <v>1805</v>
      </c>
      <c r="D156" s="10" t="s">
        <v>3406</v>
      </c>
      <c r="E156" s="11" t="s">
        <v>1264</v>
      </c>
      <c r="F156" s="9"/>
      <c r="G156" s="9"/>
      <c r="H156" s="9"/>
      <c r="I156" s="9"/>
      <c r="J156" s="9"/>
      <c r="K156" s="9"/>
      <c r="L156" s="9"/>
      <c r="M156" s="9"/>
      <c r="N156" s="9"/>
      <c r="O156" s="9"/>
      <c r="P156" s="9"/>
      <c r="Q156" s="9"/>
      <c r="R156" s="9"/>
      <c r="S156" s="9"/>
      <c r="T156" s="9"/>
      <c r="U156" s="9"/>
      <c r="V156" s="9"/>
      <c r="W156" s="9"/>
      <c r="X156" s="9"/>
      <c r="Y156" s="9"/>
      <c r="Z156" s="1"/>
      <c r="AA156" s="1"/>
      <c r="AB156" s="1" t="s">
        <v>762</v>
      </c>
      <c r="AC156" s="1" t="s">
        <v>763</v>
      </c>
      <c r="AD156" s="1" t="s">
        <v>2602</v>
      </c>
      <c r="AE156" s="1" t="s">
        <v>2603</v>
      </c>
      <c r="AF156" s="1" t="s">
        <v>2604</v>
      </c>
      <c r="AG156" s="1" t="s">
        <v>2605</v>
      </c>
      <c r="AH156" s="1" t="s">
        <v>1753</v>
      </c>
      <c r="AI156" s="1" t="s">
        <v>1754</v>
      </c>
      <c r="AJ156" s="1" t="s">
        <v>1755</v>
      </c>
      <c r="AK156" s="1" t="s">
        <v>774</v>
      </c>
      <c r="AL156" s="1" t="s">
        <v>775</v>
      </c>
      <c r="AM156" s="1" t="s">
        <v>776</v>
      </c>
      <c r="AN156" s="1" t="s">
        <v>777</v>
      </c>
      <c r="AO156" s="1" t="s">
        <v>778</v>
      </c>
      <c r="AP156" s="1"/>
      <c r="AQ156" s="1"/>
      <c r="AR156" s="1"/>
      <c r="AS156" s="1"/>
    </row>
    <row r="157" spans="1:45" ht="12.75">
      <c r="A157" s="1"/>
      <c r="B157" s="1"/>
      <c r="C157" s="16"/>
      <c r="D157" s="4" t="s">
        <v>2384</v>
      </c>
      <c r="E157" s="6" t="s">
        <v>2255</v>
      </c>
      <c r="F157" s="9"/>
      <c r="G157" s="9"/>
      <c r="H157" s="9"/>
      <c r="I157" s="9"/>
      <c r="J157" s="9"/>
      <c r="K157" s="9"/>
      <c r="L157" s="9"/>
      <c r="M157" s="9"/>
      <c r="N157" s="9"/>
      <c r="O157" s="9"/>
      <c r="P157" s="9"/>
      <c r="Q157" s="9"/>
      <c r="R157" s="9"/>
      <c r="S157" s="9"/>
      <c r="T157" s="9"/>
      <c r="U157" s="9"/>
      <c r="V157" s="9"/>
      <c r="W157" s="9"/>
      <c r="X157" s="9"/>
      <c r="Y157" s="9"/>
      <c r="Z157" s="1"/>
      <c r="AA157" s="1"/>
      <c r="AB157" s="1" t="s">
        <v>779</v>
      </c>
      <c r="AC157" s="1" t="s">
        <v>780</v>
      </c>
      <c r="AD157" s="1" t="s">
        <v>781</v>
      </c>
      <c r="AE157" s="1" t="s">
        <v>782</v>
      </c>
      <c r="AF157" s="1" t="s">
        <v>783</v>
      </c>
      <c r="AG157" s="1" t="s">
        <v>784</v>
      </c>
      <c r="AH157" s="1" t="s">
        <v>902</v>
      </c>
      <c r="AI157" s="1" t="s">
        <v>1681</v>
      </c>
      <c r="AJ157" s="1" t="s">
        <v>1682</v>
      </c>
      <c r="AK157" s="1" t="s">
        <v>1683</v>
      </c>
      <c r="AL157" s="1" t="s">
        <v>1684</v>
      </c>
      <c r="AM157" s="1" t="s">
        <v>1685</v>
      </c>
      <c r="AN157" s="1" t="s">
        <v>1686</v>
      </c>
      <c r="AO157" s="1" t="s">
        <v>1687</v>
      </c>
      <c r="AP157" s="1"/>
      <c r="AQ157" s="1"/>
      <c r="AR157" s="1"/>
      <c r="AS157" s="1"/>
    </row>
    <row r="158" spans="1:45" ht="12.75">
      <c r="A158" s="1"/>
      <c r="B158" s="1"/>
      <c r="C158" s="16"/>
      <c r="D158" s="4" t="s">
        <v>2385</v>
      </c>
      <c r="E158" s="6" t="s">
        <v>1882</v>
      </c>
      <c r="F158" s="9"/>
      <c r="G158" s="9"/>
      <c r="H158" s="9"/>
      <c r="I158" s="9"/>
      <c r="J158" s="9"/>
      <c r="K158" s="9"/>
      <c r="L158" s="9"/>
      <c r="M158" s="9"/>
      <c r="N158" s="9"/>
      <c r="O158" s="9"/>
      <c r="P158" s="9"/>
      <c r="Q158" s="9"/>
      <c r="R158" s="9"/>
      <c r="S158" s="9"/>
      <c r="T158" s="9"/>
      <c r="U158" s="9"/>
      <c r="V158" s="9"/>
      <c r="W158" s="9"/>
      <c r="X158" s="9"/>
      <c r="Y158" s="9"/>
      <c r="Z158" s="1"/>
      <c r="AA158" s="1"/>
      <c r="AB158" s="1" t="s">
        <v>1688</v>
      </c>
      <c r="AC158" s="1" t="s">
        <v>1689</v>
      </c>
      <c r="AD158" s="1" t="s">
        <v>1690</v>
      </c>
      <c r="AE158" s="1" t="s">
        <v>1691</v>
      </c>
      <c r="AF158" s="1" t="s">
        <v>1692</v>
      </c>
      <c r="AG158" s="1" t="s">
        <v>654</v>
      </c>
      <c r="AH158" s="1" t="s">
        <v>655</v>
      </c>
      <c r="AI158" s="1" t="s">
        <v>656</v>
      </c>
      <c r="AJ158" s="1" t="s">
        <v>657</v>
      </c>
      <c r="AK158" s="1" t="s">
        <v>658</v>
      </c>
      <c r="AL158" s="1" t="s">
        <v>659</v>
      </c>
      <c r="AM158" s="1" t="s">
        <v>660</v>
      </c>
      <c r="AN158" s="1" t="s">
        <v>1693</v>
      </c>
      <c r="AO158" s="1" t="s">
        <v>1694</v>
      </c>
      <c r="AP158" s="1"/>
      <c r="AQ158" s="1"/>
      <c r="AR158" s="1"/>
      <c r="AS158" s="1"/>
    </row>
    <row r="159" spans="1:45" ht="164.25" customHeight="1">
      <c r="A159" s="1"/>
      <c r="B159" s="1"/>
      <c r="C159" s="14" t="s">
        <v>1806</v>
      </c>
      <c r="D159" s="10" t="s">
        <v>3003</v>
      </c>
      <c r="E159" s="11" t="s">
        <v>2245</v>
      </c>
      <c r="F159" s="9"/>
      <c r="G159" s="9"/>
      <c r="H159" s="9"/>
      <c r="I159" s="9"/>
      <c r="J159" s="9"/>
      <c r="K159" s="9"/>
      <c r="L159" s="9"/>
      <c r="M159" s="9"/>
      <c r="N159" s="9"/>
      <c r="O159" s="9"/>
      <c r="P159" s="9"/>
      <c r="Q159" s="9"/>
      <c r="R159" s="9"/>
      <c r="S159" s="9"/>
      <c r="T159" s="9"/>
      <c r="U159" s="9"/>
      <c r="V159" s="9"/>
      <c r="W159" s="9"/>
      <c r="X159" s="9"/>
      <c r="Y159" s="9"/>
      <c r="Z159" s="1"/>
      <c r="AA159" s="1"/>
      <c r="AB159" s="1" t="s">
        <v>3005</v>
      </c>
      <c r="AC159" s="1" t="s">
        <v>3006</v>
      </c>
      <c r="AD159" s="1" t="s">
        <v>3007</v>
      </c>
      <c r="AE159" s="1" t="s">
        <v>1425</v>
      </c>
      <c r="AF159" s="1" t="s">
        <v>815</v>
      </c>
      <c r="AG159" s="1" t="s">
        <v>1591</v>
      </c>
      <c r="AH159" s="1" t="s">
        <v>1592</v>
      </c>
      <c r="AI159" s="1" t="s">
        <v>1593</v>
      </c>
      <c r="AJ159" s="1" t="s">
        <v>1594</v>
      </c>
      <c r="AK159" s="1" t="s">
        <v>1595</v>
      </c>
      <c r="AL159" s="1" t="s">
        <v>1596</v>
      </c>
      <c r="AM159" s="1" t="s">
        <v>1597</v>
      </c>
      <c r="AN159" s="1" t="s">
        <v>1598</v>
      </c>
      <c r="AO159" s="1" t="s">
        <v>1599</v>
      </c>
      <c r="AP159" s="1"/>
      <c r="AQ159" s="1"/>
      <c r="AR159" s="1"/>
      <c r="AS159" s="1"/>
    </row>
    <row r="160" spans="1:45" ht="12.75">
      <c r="A160" s="1"/>
      <c r="B160" s="1"/>
      <c r="C160" s="16"/>
      <c r="D160" s="4" t="s">
        <v>2381</v>
      </c>
      <c r="E160" s="6" t="s">
        <v>1732</v>
      </c>
      <c r="F160" s="9"/>
      <c r="G160" s="9"/>
      <c r="H160" s="9"/>
      <c r="I160" s="9"/>
      <c r="J160" s="9"/>
      <c r="K160" s="9"/>
      <c r="L160" s="9"/>
      <c r="M160" s="9"/>
      <c r="N160" s="9"/>
      <c r="O160" s="9"/>
      <c r="P160" s="9"/>
      <c r="Q160" s="9"/>
      <c r="R160" s="9"/>
      <c r="S160" s="9"/>
      <c r="T160" s="9"/>
      <c r="U160" s="9"/>
      <c r="V160" s="9"/>
      <c r="W160" s="9"/>
      <c r="X160" s="9"/>
      <c r="Y160" s="9"/>
      <c r="Z160" s="1"/>
      <c r="AA160" s="1"/>
      <c r="AB160" s="1" t="s">
        <v>1601</v>
      </c>
      <c r="AC160" s="1" t="s">
        <v>3139</v>
      </c>
      <c r="AD160" s="1" t="s">
        <v>375</v>
      </c>
      <c r="AE160" s="1" t="s">
        <v>376</v>
      </c>
      <c r="AF160" s="1" t="s">
        <v>377</v>
      </c>
      <c r="AG160" s="1" t="s">
        <v>378</v>
      </c>
      <c r="AH160" s="1" t="s">
        <v>174</v>
      </c>
      <c r="AI160" s="1" t="s">
        <v>932</v>
      </c>
      <c r="AJ160" s="1" t="s">
        <v>933</v>
      </c>
      <c r="AK160" s="1" t="s">
        <v>934</v>
      </c>
      <c r="AL160" s="1" t="s">
        <v>935</v>
      </c>
      <c r="AM160" s="1" t="s">
        <v>948</v>
      </c>
      <c r="AN160" s="1" t="s">
        <v>1567</v>
      </c>
      <c r="AO160" s="1" t="s">
        <v>1568</v>
      </c>
      <c r="AP160" s="1"/>
      <c r="AQ160" s="1"/>
      <c r="AR160" s="1"/>
      <c r="AS160" s="1"/>
    </row>
    <row r="161" spans="1:45" ht="18.75" customHeight="1">
      <c r="A161" s="1"/>
      <c r="B161" s="1"/>
      <c r="C161" s="16"/>
      <c r="D161" s="4" t="s">
        <v>2382</v>
      </c>
      <c r="E161" s="6" t="s">
        <v>2611</v>
      </c>
      <c r="F161" s="9"/>
      <c r="G161" s="9"/>
      <c r="H161" s="9"/>
      <c r="I161" s="9"/>
      <c r="J161" s="9"/>
      <c r="K161" s="9"/>
      <c r="L161" s="9"/>
      <c r="M161" s="9"/>
      <c r="N161" s="9"/>
      <c r="O161" s="9"/>
      <c r="P161" s="9"/>
      <c r="Q161" s="9"/>
      <c r="R161" s="9"/>
      <c r="S161" s="9"/>
      <c r="T161" s="9"/>
      <c r="U161" s="9"/>
      <c r="V161" s="9"/>
      <c r="W161" s="9"/>
      <c r="X161" s="9"/>
      <c r="Y161" s="9"/>
      <c r="Z161" s="1"/>
      <c r="AA161" s="1"/>
      <c r="AB161" s="1" t="s">
        <v>1569</v>
      </c>
      <c r="AC161" s="1" t="s">
        <v>3291</v>
      </c>
      <c r="AD161" s="1" t="s">
        <v>3292</v>
      </c>
      <c r="AE161" s="1" t="s">
        <v>2342</v>
      </c>
      <c r="AF161" s="1" t="s">
        <v>2343</v>
      </c>
      <c r="AG161" s="1" t="s">
        <v>2344</v>
      </c>
      <c r="AH161" s="1" t="s">
        <v>2345</v>
      </c>
      <c r="AI161" s="1" t="s">
        <v>2346</v>
      </c>
      <c r="AJ161" s="1" t="s">
        <v>3334</v>
      </c>
      <c r="AK161" s="1" t="s">
        <v>3335</v>
      </c>
      <c r="AL161" s="1" t="s">
        <v>3336</v>
      </c>
      <c r="AM161" s="1" t="s">
        <v>3337</v>
      </c>
      <c r="AN161" s="1" t="s">
        <v>3338</v>
      </c>
      <c r="AO161" s="1" t="s">
        <v>1513</v>
      </c>
      <c r="AP161" s="1"/>
      <c r="AQ161" s="1"/>
      <c r="AR161" s="1"/>
      <c r="AS161" s="1"/>
    </row>
    <row r="162" spans="1:45" ht="18.75" customHeight="1">
      <c r="A162" s="1"/>
      <c r="B162" s="1"/>
      <c r="C162" s="16"/>
      <c r="D162" s="4" t="s">
        <v>2384</v>
      </c>
      <c r="E162" s="6" t="s">
        <v>2425</v>
      </c>
      <c r="F162" s="9"/>
      <c r="G162" s="9"/>
      <c r="H162" s="9"/>
      <c r="I162" s="9"/>
      <c r="J162" s="9"/>
      <c r="K162" s="9"/>
      <c r="L162" s="9"/>
      <c r="M162" s="9"/>
      <c r="N162" s="9"/>
      <c r="O162" s="9"/>
      <c r="P162" s="9"/>
      <c r="Q162" s="9"/>
      <c r="R162" s="9"/>
      <c r="S162" s="9"/>
      <c r="T162" s="9"/>
      <c r="U162" s="9"/>
      <c r="V162" s="9"/>
      <c r="W162" s="9"/>
      <c r="X162" s="9"/>
      <c r="Y162" s="9"/>
      <c r="Z162" s="1"/>
      <c r="AA162" s="1"/>
      <c r="AB162" s="1" t="s">
        <v>3284</v>
      </c>
      <c r="AC162" s="1" t="s">
        <v>3285</v>
      </c>
      <c r="AD162" s="1" t="s">
        <v>3286</v>
      </c>
      <c r="AE162" s="1" t="s">
        <v>3287</v>
      </c>
      <c r="AF162" s="1" t="s">
        <v>3288</v>
      </c>
      <c r="AG162" s="1" t="s">
        <v>3289</v>
      </c>
      <c r="AH162" s="1" t="s">
        <v>3290</v>
      </c>
      <c r="AI162" s="1" t="s">
        <v>3413</v>
      </c>
      <c r="AJ162" s="1" t="s">
        <v>3414</v>
      </c>
      <c r="AK162" s="1" t="s">
        <v>2823</v>
      </c>
      <c r="AL162" s="1" t="s">
        <v>2824</v>
      </c>
      <c r="AM162" s="1" t="s">
        <v>1261</v>
      </c>
      <c r="AN162" s="1" t="s">
        <v>1262</v>
      </c>
      <c r="AO162" s="1" t="s">
        <v>1263</v>
      </c>
      <c r="AP162" s="1"/>
      <c r="AQ162" s="1"/>
      <c r="AR162" s="1"/>
      <c r="AS162" s="1"/>
    </row>
    <row r="163" spans="1:45" ht="17.25" customHeight="1">
      <c r="A163" s="1"/>
      <c r="B163" s="1"/>
      <c r="C163" s="16"/>
      <c r="D163" s="4" t="s">
        <v>2385</v>
      </c>
      <c r="E163" s="6" t="s">
        <v>2426</v>
      </c>
      <c r="F163" s="9"/>
      <c r="G163" s="9"/>
      <c r="H163" s="9"/>
      <c r="I163" s="9"/>
      <c r="J163" s="9"/>
      <c r="K163" s="9"/>
      <c r="L163" s="9"/>
      <c r="M163" s="9"/>
      <c r="N163" s="9"/>
      <c r="O163" s="9"/>
      <c r="P163" s="9"/>
      <c r="Q163" s="9"/>
      <c r="R163" s="9"/>
      <c r="S163" s="9"/>
      <c r="T163" s="9"/>
      <c r="U163" s="9"/>
      <c r="V163" s="9"/>
      <c r="W163" s="9"/>
      <c r="X163" s="9"/>
      <c r="Y163" s="9"/>
      <c r="Z163" s="1"/>
      <c r="AA163" s="1"/>
      <c r="AB163" s="1"/>
      <c r="AC163" s="1"/>
      <c r="AD163" s="1"/>
      <c r="AE163" s="1"/>
      <c r="AF163" s="1"/>
      <c r="AG163" s="1"/>
      <c r="AH163" s="1"/>
      <c r="AI163" s="1"/>
      <c r="AJ163" s="1"/>
      <c r="AK163" s="1"/>
      <c r="AL163" s="1"/>
      <c r="AM163" s="1"/>
      <c r="AN163" s="1"/>
      <c r="AO163" s="1"/>
      <c r="AP163" s="1"/>
      <c r="AQ163" s="1"/>
      <c r="AR163" s="1"/>
      <c r="AS163" s="1"/>
    </row>
    <row r="164" spans="1:45" ht="105.75" customHeight="1">
      <c r="A164" s="1"/>
      <c r="B164" s="1"/>
      <c r="C164" s="14" t="s">
        <v>1807</v>
      </c>
      <c r="D164" s="10" t="s">
        <v>1087</v>
      </c>
      <c r="E164" s="11" t="s">
        <v>1139</v>
      </c>
      <c r="F164" s="9"/>
      <c r="G164" s="9"/>
      <c r="H164" s="9"/>
      <c r="I164" s="9"/>
      <c r="J164" s="9"/>
      <c r="K164" s="9"/>
      <c r="L164" s="9"/>
      <c r="M164" s="9"/>
      <c r="N164" s="9"/>
      <c r="O164" s="9"/>
      <c r="P164" s="9"/>
      <c r="Q164" s="9"/>
      <c r="R164" s="9"/>
      <c r="S164" s="9"/>
      <c r="T164" s="9"/>
      <c r="U164" s="9"/>
      <c r="V164" s="9"/>
      <c r="W164" s="9"/>
      <c r="X164" s="9"/>
      <c r="Y164" s="9"/>
      <c r="Z164" s="1"/>
      <c r="AA164" s="1"/>
      <c r="AB164" s="1" t="s">
        <v>1265</v>
      </c>
      <c r="AC164" s="1" t="s">
        <v>2249</v>
      </c>
      <c r="AD164" s="1" t="s">
        <v>2250</v>
      </c>
      <c r="AE164" s="1" t="s">
        <v>2251</v>
      </c>
      <c r="AF164" s="1" t="s">
        <v>2252</v>
      </c>
      <c r="AG164" s="1" t="s">
        <v>2890</v>
      </c>
      <c r="AH164" s="1" t="s">
        <v>2891</v>
      </c>
      <c r="AI164" s="1" t="s">
        <v>2892</v>
      </c>
      <c r="AJ164" s="1" t="s">
        <v>2893</v>
      </c>
      <c r="AK164" s="1" t="s">
        <v>2894</v>
      </c>
      <c r="AL164" s="1" t="s">
        <v>2895</v>
      </c>
      <c r="AM164" s="1" t="s">
        <v>1393</v>
      </c>
      <c r="AN164" s="1" t="s">
        <v>2253</v>
      </c>
      <c r="AO164" s="1" t="s">
        <v>2254</v>
      </c>
      <c r="AP164" s="1"/>
      <c r="AQ164" s="1"/>
      <c r="AR164" s="1"/>
      <c r="AS164" s="1"/>
    </row>
    <row r="165" spans="1:45" ht="16.5" customHeight="1">
      <c r="A165" s="1"/>
      <c r="B165" s="1"/>
      <c r="C165" s="16"/>
      <c r="D165" s="4" t="s">
        <v>2381</v>
      </c>
      <c r="E165" s="6" t="s">
        <v>236</v>
      </c>
      <c r="F165" s="9"/>
      <c r="G165" s="9"/>
      <c r="H165" s="9"/>
      <c r="I165" s="9"/>
      <c r="J165" s="9"/>
      <c r="K165" s="9"/>
      <c r="L165" s="9"/>
      <c r="M165" s="9"/>
      <c r="N165" s="9"/>
      <c r="O165" s="9"/>
      <c r="P165" s="9"/>
      <c r="Q165" s="9"/>
      <c r="R165" s="9"/>
      <c r="S165" s="9"/>
      <c r="T165" s="9"/>
      <c r="U165" s="9"/>
      <c r="V165" s="9"/>
      <c r="W165" s="9"/>
      <c r="X165" s="9"/>
      <c r="Y165" s="9"/>
      <c r="Z165" s="1"/>
      <c r="AA165" s="1"/>
      <c r="AB165" s="1" t="s">
        <v>2256</v>
      </c>
      <c r="AC165" s="1" t="s">
        <v>2257</v>
      </c>
      <c r="AD165" s="1" t="s">
        <v>2258</v>
      </c>
      <c r="AE165" s="1" t="s">
        <v>2259</v>
      </c>
      <c r="AF165" s="1" t="s">
        <v>1872</v>
      </c>
      <c r="AG165" s="1" t="s">
        <v>1873</v>
      </c>
      <c r="AH165" s="1" t="s">
        <v>1874</v>
      </c>
      <c r="AI165" s="1" t="s">
        <v>1875</v>
      </c>
      <c r="AJ165" s="1" t="s">
        <v>1876</v>
      </c>
      <c r="AK165" s="1" t="s">
        <v>1877</v>
      </c>
      <c r="AL165" s="1" t="s">
        <v>1878</v>
      </c>
      <c r="AM165" s="1" t="s">
        <v>1879</v>
      </c>
      <c r="AN165" s="1" t="s">
        <v>1880</v>
      </c>
      <c r="AO165" s="1" t="s">
        <v>1881</v>
      </c>
      <c r="AP165" s="1"/>
      <c r="AQ165" s="1"/>
      <c r="AR165" s="1"/>
      <c r="AS165" s="1"/>
    </row>
    <row r="166" spans="1:45" ht="17.25" customHeight="1">
      <c r="A166" s="1"/>
      <c r="B166" s="1"/>
      <c r="C166" s="16"/>
      <c r="D166" s="4" t="s">
        <v>2382</v>
      </c>
      <c r="E166" s="6" t="s">
        <v>1283</v>
      </c>
      <c r="F166" s="9"/>
      <c r="G166" s="9"/>
      <c r="H166" s="9"/>
      <c r="I166" s="9"/>
      <c r="J166" s="9"/>
      <c r="K166" s="9"/>
      <c r="L166" s="9"/>
      <c r="M166" s="9"/>
      <c r="N166" s="9"/>
      <c r="O166" s="9"/>
      <c r="P166" s="9"/>
      <c r="Q166" s="9"/>
      <c r="R166" s="9"/>
      <c r="S166" s="9"/>
      <c r="T166" s="9"/>
      <c r="U166" s="9"/>
      <c r="V166" s="9"/>
      <c r="W166" s="9"/>
      <c r="X166" s="9"/>
      <c r="Y166" s="9"/>
      <c r="Z166" s="1"/>
      <c r="AA166" s="1"/>
      <c r="AB166" s="1" t="s">
        <v>1883</v>
      </c>
      <c r="AC166" s="1" t="s">
        <v>1884</v>
      </c>
      <c r="AD166" s="1" t="s">
        <v>2877</v>
      </c>
      <c r="AE166" s="1" t="s">
        <v>640</v>
      </c>
      <c r="AF166" s="1" t="s">
        <v>641</v>
      </c>
      <c r="AG166" s="1" t="s">
        <v>1891</v>
      </c>
      <c r="AH166" s="1" t="s">
        <v>1892</v>
      </c>
      <c r="AI166" s="1" t="s">
        <v>1893</v>
      </c>
      <c r="AJ166" s="1" t="s">
        <v>1894</v>
      </c>
      <c r="AK166" s="1" t="s">
        <v>1895</v>
      </c>
      <c r="AL166" s="1" t="s">
        <v>1896</v>
      </c>
      <c r="AM166" s="1" t="s">
        <v>639</v>
      </c>
      <c r="AN166" s="1" t="s">
        <v>1165</v>
      </c>
      <c r="AO166" s="1" t="s">
        <v>1166</v>
      </c>
      <c r="AP166" s="1"/>
      <c r="AQ166" s="1"/>
      <c r="AR166" s="1"/>
      <c r="AS166" s="1"/>
    </row>
    <row r="167" spans="1:45" ht="12.75">
      <c r="A167" s="1"/>
      <c r="B167" s="1"/>
      <c r="C167" s="16"/>
      <c r="D167" s="4" t="s">
        <v>2384</v>
      </c>
      <c r="E167" s="6" t="s">
        <v>1905</v>
      </c>
      <c r="F167" s="9"/>
      <c r="G167" s="9"/>
      <c r="H167" s="9"/>
      <c r="I167" s="9"/>
      <c r="J167" s="9"/>
      <c r="K167" s="9"/>
      <c r="L167" s="9"/>
      <c r="M167" s="9"/>
      <c r="N167" s="9"/>
      <c r="O167" s="9"/>
      <c r="P167" s="9"/>
      <c r="Q167" s="9"/>
      <c r="R167" s="9"/>
      <c r="S167" s="9"/>
      <c r="T167" s="9"/>
      <c r="U167" s="9"/>
      <c r="V167" s="9"/>
      <c r="W167" s="9"/>
      <c r="X167" s="9"/>
      <c r="Y167" s="9"/>
      <c r="Z167" s="1"/>
      <c r="AA167" s="1"/>
      <c r="AB167" s="1" t="s">
        <v>1167</v>
      </c>
      <c r="AC167" s="1" t="s">
        <v>1168</v>
      </c>
      <c r="AD167" s="1" t="s">
        <v>1169</v>
      </c>
      <c r="AE167" s="1" t="s">
        <v>1170</v>
      </c>
      <c r="AF167" s="1" t="s">
        <v>1171</v>
      </c>
      <c r="AG167" s="1" t="s">
        <v>3387</v>
      </c>
      <c r="AH167" s="1" t="s">
        <v>3388</v>
      </c>
      <c r="AI167" s="1" t="s">
        <v>3389</v>
      </c>
      <c r="AJ167" s="1" t="s">
        <v>3390</v>
      </c>
      <c r="AK167" s="1" t="s">
        <v>2477</v>
      </c>
      <c r="AL167" s="1" t="s">
        <v>2478</v>
      </c>
      <c r="AM167" s="1" t="s">
        <v>1475</v>
      </c>
      <c r="AN167" s="1" t="s">
        <v>2243</v>
      </c>
      <c r="AO167" s="1" t="s">
        <v>2244</v>
      </c>
      <c r="AP167" s="1"/>
      <c r="AQ167" s="1"/>
      <c r="AR167" s="1"/>
      <c r="AS167" s="1"/>
    </row>
    <row r="168" spans="1:45" ht="12.75">
      <c r="A168" s="1"/>
      <c r="B168" s="1"/>
      <c r="C168" s="16"/>
      <c r="D168" s="4" t="s">
        <v>2385</v>
      </c>
      <c r="E168" s="6" t="s">
        <v>1640</v>
      </c>
      <c r="F168" s="9"/>
      <c r="G168" s="9"/>
      <c r="H168" s="9"/>
      <c r="I168" s="9"/>
      <c r="J168" s="9"/>
      <c r="K168" s="9"/>
      <c r="L168" s="9"/>
      <c r="M168" s="9"/>
      <c r="N168" s="9"/>
      <c r="O168" s="9"/>
      <c r="P168" s="9"/>
      <c r="Q168" s="9"/>
      <c r="R168" s="9"/>
      <c r="S168" s="9"/>
      <c r="T168" s="9"/>
      <c r="U168" s="9"/>
      <c r="V168" s="9"/>
      <c r="W168" s="9"/>
      <c r="X168" s="9"/>
      <c r="Y168" s="9"/>
      <c r="Z168" s="1"/>
      <c r="AA168" s="1"/>
      <c r="AB168" s="1"/>
      <c r="AC168" s="1"/>
      <c r="AD168" s="1"/>
      <c r="AE168" s="1"/>
      <c r="AF168" s="1"/>
      <c r="AG168" s="1"/>
      <c r="AH168" s="1"/>
      <c r="AI168" s="1"/>
      <c r="AJ168" s="1"/>
      <c r="AK168" s="1"/>
      <c r="AL168" s="1"/>
      <c r="AM168" s="1"/>
      <c r="AN168" s="1"/>
      <c r="AO168" s="1"/>
      <c r="AP168" s="1"/>
      <c r="AQ168" s="1"/>
      <c r="AR168" s="1"/>
      <c r="AS168" s="1"/>
    </row>
    <row r="169" spans="1:45" ht="42" customHeight="1">
      <c r="A169" s="1"/>
      <c r="B169" s="1"/>
      <c r="C169" s="14" t="s">
        <v>1808</v>
      </c>
      <c r="D169" s="10" t="s">
        <v>1088</v>
      </c>
      <c r="E169" s="11" t="s">
        <v>1654</v>
      </c>
      <c r="F169" s="9"/>
      <c r="G169" s="9"/>
      <c r="H169" s="9"/>
      <c r="I169" s="9"/>
      <c r="J169" s="9"/>
      <c r="K169" s="9"/>
      <c r="L169" s="9"/>
      <c r="M169" s="9"/>
      <c r="N169" s="9"/>
      <c r="O169" s="9"/>
      <c r="P169" s="9"/>
      <c r="Q169" s="9"/>
      <c r="R169" s="9"/>
      <c r="S169" s="9"/>
      <c r="T169" s="9"/>
      <c r="U169" s="9"/>
      <c r="V169" s="9"/>
      <c r="W169" s="9"/>
      <c r="X169" s="9"/>
      <c r="Y169" s="9"/>
      <c r="Z169" s="1"/>
      <c r="AA169" s="1"/>
      <c r="AB169" s="1" t="s">
        <v>2246</v>
      </c>
      <c r="AC169" s="1" t="s">
        <v>1047</v>
      </c>
      <c r="AD169" s="1" t="s">
        <v>1048</v>
      </c>
      <c r="AE169" s="1" t="s">
        <v>1049</v>
      </c>
      <c r="AF169" s="1" t="s">
        <v>1655</v>
      </c>
      <c r="AG169" s="1" t="s">
        <v>483</v>
      </c>
      <c r="AH169" s="1" t="s">
        <v>484</v>
      </c>
      <c r="AI169" s="1" t="s">
        <v>485</v>
      </c>
      <c r="AJ169" s="1" t="s">
        <v>486</v>
      </c>
      <c r="AK169" s="1" t="s">
        <v>487</v>
      </c>
      <c r="AL169" s="1" t="s">
        <v>1728</v>
      </c>
      <c r="AM169" s="1" t="s">
        <v>1729</v>
      </c>
      <c r="AN169" s="1" t="s">
        <v>1730</v>
      </c>
      <c r="AO169" s="1" t="s">
        <v>1731</v>
      </c>
      <c r="AP169" s="1"/>
      <c r="AQ169" s="1"/>
      <c r="AR169" s="1"/>
      <c r="AS169" s="1"/>
    </row>
    <row r="170" spans="1:45" ht="12.75">
      <c r="A170" s="1"/>
      <c r="B170" s="1"/>
      <c r="C170" s="16"/>
      <c r="D170" s="4" t="s">
        <v>2381</v>
      </c>
      <c r="E170" s="6" t="s">
        <v>2427</v>
      </c>
      <c r="F170" s="9"/>
      <c r="G170" s="9"/>
      <c r="H170" s="9"/>
      <c r="I170" s="9"/>
      <c r="J170" s="9"/>
      <c r="K170" s="9"/>
      <c r="L170" s="9"/>
      <c r="M170" s="9"/>
      <c r="N170" s="9"/>
      <c r="O170" s="9"/>
      <c r="P170" s="9"/>
      <c r="Q170" s="9"/>
      <c r="R170" s="9"/>
      <c r="S170" s="9"/>
      <c r="T170" s="9"/>
      <c r="U170" s="9"/>
      <c r="V170" s="9"/>
      <c r="W170" s="9"/>
      <c r="X170" s="9"/>
      <c r="Y170" s="9"/>
      <c r="Z170" s="1"/>
      <c r="AA170" s="1"/>
      <c r="AB170" s="1" t="s">
        <v>2596</v>
      </c>
      <c r="AC170" s="1" t="s">
        <v>2597</v>
      </c>
      <c r="AD170" s="1" t="s">
        <v>2598</v>
      </c>
      <c r="AE170" s="1" t="s">
        <v>2599</v>
      </c>
      <c r="AF170" s="1" t="s">
        <v>2600</v>
      </c>
      <c r="AG170" s="1" t="s">
        <v>2601</v>
      </c>
      <c r="AH170" s="1" t="s">
        <v>1426</v>
      </c>
      <c r="AI170" s="1" t="s">
        <v>1427</v>
      </c>
      <c r="AJ170" s="1" t="s">
        <v>1428</v>
      </c>
      <c r="AK170" s="1" t="s">
        <v>2606</v>
      </c>
      <c r="AL170" s="1" t="s">
        <v>2607</v>
      </c>
      <c r="AM170" s="1" t="s">
        <v>2608</v>
      </c>
      <c r="AN170" s="1" t="s">
        <v>2609</v>
      </c>
      <c r="AO170" s="1" t="s">
        <v>2610</v>
      </c>
      <c r="AP170" s="1"/>
      <c r="AQ170" s="1"/>
      <c r="AR170" s="1"/>
      <c r="AS170" s="1"/>
    </row>
    <row r="171" spans="1:45" ht="12.75">
      <c r="A171" s="1"/>
      <c r="B171" s="1"/>
      <c r="C171" s="16"/>
      <c r="D171" s="4" t="s">
        <v>2382</v>
      </c>
      <c r="E171" s="6" t="s">
        <v>2428</v>
      </c>
      <c r="F171" s="9"/>
      <c r="G171" s="9"/>
      <c r="H171" s="9"/>
      <c r="I171" s="9"/>
      <c r="J171" s="9"/>
      <c r="K171" s="9"/>
      <c r="L171" s="9"/>
      <c r="M171" s="9"/>
      <c r="N171" s="9"/>
      <c r="O171" s="9"/>
      <c r="P171" s="9"/>
      <c r="Q171" s="9"/>
      <c r="R171" s="9"/>
      <c r="S171" s="9"/>
      <c r="T171" s="9"/>
      <c r="U171" s="9"/>
      <c r="V171" s="9"/>
      <c r="W171" s="9"/>
      <c r="X171" s="9"/>
      <c r="Y171" s="9"/>
      <c r="Z171" s="1"/>
      <c r="AA171" s="1"/>
      <c r="AB171" s="1" t="s">
        <v>2612</v>
      </c>
      <c r="AC171" s="1" t="s">
        <v>2613</v>
      </c>
      <c r="AD171" s="1" t="s">
        <v>2614</v>
      </c>
      <c r="AE171" s="1" t="s">
        <v>2615</v>
      </c>
      <c r="AF171" s="1" t="s">
        <v>2616</v>
      </c>
      <c r="AG171" s="1" t="s">
        <v>1130</v>
      </c>
      <c r="AH171" s="1" t="s">
        <v>1131</v>
      </c>
      <c r="AI171" s="1" t="s">
        <v>1132</v>
      </c>
      <c r="AJ171" s="1" t="s">
        <v>1133</v>
      </c>
      <c r="AK171" s="1" t="s">
        <v>1134</v>
      </c>
      <c r="AL171" s="1" t="s">
        <v>1135</v>
      </c>
      <c r="AM171" s="1" t="s">
        <v>1136</v>
      </c>
      <c r="AN171" s="1" t="s">
        <v>1137</v>
      </c>
      <c r="AO171" s="1" t="s">
        <v>1138</v>
      </c>
      <c r="AP171" s="1"/>
      <c r="AQ171" s="1"/>
      <c r="AR171" s="1"/>
      <c r="AS171" s="1"/>
    </row>
    <row r="172" spans="1:45" ht="12.75">
      <c r="A172" s="1"/>
      <c r="B172" s="1"/>
      <c r="C172" s="16"/>
      <c r="D172" s="4" t="s">
        <v>2384</v>
      </c>
      <c r="E172" s="6" t="s">
        <v>2429</v>
      </c>
      <c r="F172" s="9"/>
      <c r="G172" s="9"/>
      <c r="H172" s="9"/>
      <c r="I172" s="9"/>
      <c r="J172" s="9"/>
      <c r="K172" s="9"/>
      <c r="L172" s="9"/>
      <c r="M172" s="9"/>
      <c r="N172" s="9"/>
      <c r="O172" s="9"/>
      <c r="P172" s="9"/>
      <c r="Q172" s="9"/>
      <c r="R172" s="9"/>
      <c r="S172" s="9"/>
      <c r="T172" s="9"/>
      <c r="U172" s="9"/>
      <c r="V172" s="9"/>
      <c r="W172" s="9"/>
      <c r="X172" s="9"/>
      <c r="Y172" s="9"/>
      <c r="Z172" s="1"/>
      <c r="AA172" s="1"/>
      <c r="AB172" s="1"/>
      <c r="AC172" s="1"/>
      <c r="AD172" s="1"/>
      <c r="AE172" s="1"/>
      <c r="AF172" s="1"/>
      <c r="AG172" s="1"/>
      <c r="AH172" s="1"/>
      <c r="AI172" s="1"/>
      <c r="AJ172" s="1"/>
      <c r="AK172" s="1"/>
      <c r="AL172" s="1"/>
      <c r="AM172" s="1"/>
      <c r="AN172" s="1"/>
      <c r="AO172" s="1"/>
      <c r="AP172" s="1"/>
      <c r="AQ172" s="1"/>
      <c r="AR172" s="1"/>
      <c r="AS172" s="1"/>
    </row>
    <row r="173" spans="1:45" ht="12.75">
      <c r="A173" s="1"/>
      <c r="B173" s="1"/>
      <c r="C173" s="16"/>
      <c r="D173" s="4" t="s">
        <v>2385</v>
      </c>
      <c r="E173" s="6" t="s">
        <v>2430</v>
      </c>
      <c r="F173" s="9"/>
      <c r="G173" s="9"/>
      <c r="H173" s="9"/>
      <c r="I173" s="9"/>
      <c r="J173" s="9"/>
      <c r="K173" s="9"/>
      <c r="L173" s="9"/>
      <c r="M173" s="9"/>
      <c r="N173" s="9"/>
      <c r="O173" s="9"/>
      <c r="P173" s="9"/>
      <c r="Q173" s="9"/>
      <c r="R173" s="9"/>
      <c r="S173" s="9"/>
      <c r="T173" s="9"/>
      <c r="U173" s="9"/>
      <c r="V173" s="9"/>
      <c r="W173" s="9"/>
      <c r="X173" s="9"/>
      <c r="Y173" s="9"/>
      <c r="Z173" s="1"/>
      <c r="AA173" s="1"/>
      <c r="AB173" s="1"/>
      <c r="AC173" s="1"/>
      <c r="AD173" s="1"/>
      <c r="AE173" s="1"/>
      <c r="AF173" s="1"/>
      <c r="AG173" s="1"/>
      <c r="AH173" s="1"/>
      <c r="AI173" s="1"/>
      <c r="AJ173" s="1"/>
      <c r="AK173" s="1"/>
      <c r="AL173" s="1"/>
      <c r="AM173" s="1"/>
      <c r="AN173" s="1"/>
      <c r="AO173" s="1"/>
      <c r="AP173" s="1"/>
      <c r="AQ173" s="1"/>
      <c r="AR173" s="1"/>
      <c r="AS173" s="1"/>
    </row>
    <row r="174" spans="1:45" ht="136.5" customHeight="1">
      <c r="A174" s="1"/>
      <c r="B174" s="1"/>
      <c r="C174" s="14" t="s">
        <v>1809</v>
      </c>
      <c r="D174" s="10" t="s">
        <v>901</v>
      </c>
      <c r="E174" s="11" t="s">
        <v>2672</v>
      </c>
      <c r="F174" s="9"/>
      <c r="G174" s="9"/>
      <c r="H174" s="9"/>
      <c r="I174" s="9"/>
      <c r="J174" s="9"/>
      <c r="K174" s="9"/>
      <c r="L174" s="9"/>
      <c r="M174" s="9"/>
      <c r="N174" s="9"/>
      <c r="O174" s="9"/>
      <c r="P174" s="9"/>
      <c r="Q174" s="9"/>
      <c r="R174" s="9"/>
      <c r="S174" s="9"/>
      <c r="T174" s="9"/>
      <c r="U174" s="9"/>
      <c r="V174" s="9"/>
      <c r="W174" s="9"/>
      <c r="X174" s="9"/>
      <c r="Y174" s="9"/>
      <c r="Z174" s="1"/>
      <c r="AA174" s="1"/>
      <c r="AB174" s="1" t="s">
        <v>1266</v>
      </c>
      <c r="AC174" s="1" t="s">
        <v>1267</v>
      </c>
      <c r="AD174" s="1" t="s">
        <v>1407</v>
      </c>
      <c r="AE174" s="1" t="s">
        <v>1408</v>
      </c>
      <c r="AF174" s="1" t="s">
        <v>1409</v>
      </c>
      <c r="AG174" s="1" t="s">
        <v>1410</v>
      </c>
      <c r="AH174" s="1" t="s">
        <v>1411</v>
      </c>
      <c r="AI174" s="1" t="s">
        <v>1412</v>
      </c>
      <c r="AJ174" s="1" t="s">
        <v>1413</v>
      </c>
      <c r="AK174" s="1" t="s">
        <v>326</v>
      </c>
      <c r="AL174" s="1" t="s">
        <v>327</v>
      </c>
      <c r="AM174" s="1" t="s">
        <v>328</v>
      </c>
      <c r="AN174" s="1" t="s">
        <v>234</v>
      </c>
      <c r="AO174" s="1" t="s">
        <v>235</v>
      </c>
      <c r="AP174" s="1"/>
      <c r="AQ174" s="1"/>
      <c r="AR174" s="1"/>
      <c r="AS174" s="1"/>
    </row>
    <row r="175" spans="1:45" ht="21" customHeight="1">
      <c r="A175" s="1"/>
      <c r="B175" s="1"/>
      <c r="C175" s="16"/>
      <c r="D175" s="4" t="s">
        <v>2381</v>
      </c>
      <c r="E175" s="6" t="s">
        <v>3021</v>
      </c>
      <c r="F175" s="9"/>
      <c r="G175" s="9"/>
      <c r="H175" s="9"/>
      <c r="I175" s="9"/>
      <c r="J175" s="9"/>
      <c r="K175" s="9"/>
      <c r="L175" s="9"/>
      <c r="M175" s="9"/>
      <c r="N175" s="9"/>
      <c r="O175" s="9"/>
      <c r="P175" s="9"/>
      <c r="Q175" s="9"/>
      <c r="R175" s="9"/>
      <c r="S175" s="9"/>
      <c r="T175" s="9"/>
      <c r="U175" s="9"/>
      <c r="V175" s="9"/>
      <c r="W175" s="9"/>
      <c r="X175" s="9"/>
      <c r="Y175" s="9"/>
      <c r="Z175" s="1"/>
      <c r="AA175" s="1"/>
      <c r="AB175" s="1" t="s">
        <v>237</v>
      </c>
      <c r="AC175" s="1" t="s">
        <v>238</v>
      </c>
      <c r="AD175" s="1" t="s">
        <v>239</v>
      </c>
      <c r="AE175" s="1" t="s">
        <v>240</v>
      </c>
      <c r="AF175" s="1" t="s">
        <v>241</v>
      </c>
      <c r="AG175" s="1" t="s">
        <v>242</v>
      </c>
      <c r="AH175" s="1" t="s">
        <v>243</v>
      </c>
      <c r="AI175" s="1" t="s">
        <v>244</v>
      </c>
      <c r="AJ175" s="1" t="s">
        <v>245</v>
      </c>
      <c r="AK175" s="1" t="s">
        <v>246</v>
      </c>
      <c r="AL175" s="1" t="s">
        <v>247</v>
      </c>
      <c r="AM175" s="1" t="s">
        <v>708</v>
      </c>
      <c r="AN175" s="1" t="s">
        <v>709</v>
      </c>
      <c r="AO175" s="1" t="s">
        <v>1282</v>
      </c>
      <c r="AP175" s="1"/>
      <c r="AQ175" s="1"/>
      <c r="AR175" s="1"/>
      <c r="AS175" s="1"/>
    </row>
    <row r="176" spans="1:45" ht="17.25" customHeight="1">
      <c r="A176" s="1"/>
      <c r="B176" s="1"/>
      <c r="C176" s="16"/>
      <c r="D176" s="4" t="s">
        <v>2382</v>
      </c>
      <c r="E176" s="6" t="s">
        <v>3022</v>
      </c>
      <c r="F176" s="9"/>
      <c r="G176" s="9"/>
      <c r="H176" s="9"/>
      <c r="I176" s="9"/>
      <c r="J176" s="9"/>
      <c r="K176" s="9"/>
      <c r="L176" s="9"/>
      <c r="M176" s="9"/>
      <c r="N176" s="9"/>
      <c r="O176" s="9"/>
      <c r="P176" s="9"/>
      <c r="Q176" s="9"/>
      <c r="R176" s="9"/>
      <c r="S176" s="9"/>
      <c r="T176" s="9"/>
      <c r="U176" s="9"/>
      <c r="V176" s="9"/>
      <c r="W176" s="9"/>
      <c r="X176" s="9"/>
      <c r="Y176" s="9"/>
      <c r="Z176" s="1"/>
      <c r="AA176" s="1"/>
      <c r="AB176" s="1" t="s">
        <v>1284</v>
      </c>
      <c r="AC176" s="1" t="s">
        <v>712</v>
      </c>
      <c r="AD176" s="1" t="s">
        <v>713</v>
      </c>
      <c r="AE176" s="1" t="s">
        <v>1869</v>
      </c>
      <c r="AF176" s="1" t="s">
        <v>1870</v>
      </c>
      <c r="AG176" s="1" t="s">
        <v>1871</v>
      </c>
      <c r="AH176" s="1" t="s">
        <v>1897</v>
      </c>
      <c r="AI176" s="1" t="s">
        <v>1898</v>
      </c>
      <c r="AJ176" s="1" t="s">
        <v>1899</v>
      </c>
      <c r="AK176" s="1" t="s">
        <v>1900</v>
      </c>
      <c r="AL176" s="1" t="s">
        <v>1901</v>
      </c>
      <c r="AM176" s="1" t="s">
        <v>1902</v>
      </c>
      <c r="AN176" s="1" t="s">
        <v>1903</v>
      </c>
      <c r="AO176" s="1" t="s">
        <v>1904</v>
      </c>
      <c r="AP176" s="1"/>
      <c r="AQ176" s="1"/>
      <c r="AR176" s="1"/>
      <c r="AS176" s="1"/>
    </row>
    <row r="177" spans="1:45" ht="12.75">
      <c r="A177" s="1"/>
      <c r="B177" s="1"/>
      <c r="C177" s="16"/>
      <c r="D177" s="4" t="s">
        <v>2384</v>
      </c>
      <c r="E177" s="6" t="s">
        <v>3023</v>
      </c>
      <c r="F177" s="9"/>
      <c r="G177" s="9"/>
      <c r="H177" s="9"/>
      <c r="I177" s="9"/>
      <c r="J177" s="9"/>
      <c r="K177" s="9"/>
      <c r="L177" s="9"/>
      <c r="M177" s="9"/>
      <c r="N177" s="9"/>
      <c r="O177" s="9"/>
      <c r="P177" s="9"/>
      <c r="Q177" s="9"/>
      <c r="R177" s="9"/>
      <c r="S177" s="9"/>
      <c r="T177" s="9"/>
      <c r="U177" s="9"/>
      <c r="V177" s="9"/>
      <c r="W177" s="9"/>
      <c r="X177" s="9"/>
      <c r="Y177" s="9"/>
      <c r="Z177" s="1"/>
      <c r="AA177" s="1"/>
      <c r="AB177" s="1" t="s">
        <v>1906</v>
      </c>
      <c r="AC177" s="1" t="s">
        <v>1627</v>
      </c>
      <c r="AD177" s="1" t="s">
        <v>1628</v>
      </c>
      <c r="AE177" s="1" t="s">
        <v>1629</v>
      </c>
      <c r="AF177" s="1" t="s">
        <v>1630</v>
      </c>
      <c r="AG177" s="1" t="s">
        <v>1631</v>
      </c>
      <c r="AH177" s="1" t="s">
        <v>1632</v>
      </c>
      <c r="AI177" s="1" t="s">
        <v>1633</v>
      </c>
      <c r="AJ177" s="1" t="s">
        <v>1634</v>
      </c>
      <c r="AK177" s="1" t="s">
        <v>1635</v>
      </c>
      <c r="AL177" s="1" t="s">
        <v>1636</v>
      </c>
      <c r="AM177" s="1" t="s">
        <v>1637</v>
      </c>
      <c r="AN177" s="1" t="s">
        <v>1638</v>
      </c>
      <c r="AO177" s="1" t="s">
        <v>1639</v>
      </c>
      <c r="AP177" s="1"/>
      <c r="AQ177" s="1"/>
      <c r="AR177" s="1"/>
      <c r="AS177" s="1"/>
    </row>
    <row r="178" spans="1:45" ht="12.75">
      <c r="A178" s="1"/>
      <c r="B178" s="1"/>
      <c r="C178" s="16"/>
      <c r="D178" s="4" t="s">
        <v>2385</v>
      </c>
      <c r="E178" s="6" t="s">
        <v>3024</v>
      </c>
      <c r="F178" s="9"/>
      <c r="G178" s="9"/>
      <c r="H178" s="9"/>
      <c r="I178" s="9"/>
      <c r="J178" s="9"/>
      <c r="K178" s="9"/>
      <c r="L178" s="9"/>
      <c r="M178" s="9"/>
      <c r="N178" s="9"/>
      <c r="O178" s="9"/>
      <c r="P178" s="9"/>
      <c r="Q178" s="9"/>
      <c r="R178" s="9"/>
      <c r="S178" s="9"/>
      <c r="T178" s="9"/>
      <c r="U178" s="9"/>
      <c r="V178" s="9"/>
      <c r="W178" s="9"/>
      <c r="X178" s="9"/>
      <c r="Y178" s="9"/>
      <c r="Z178" s="1"/>
      <c r="AA178" s="1"/>
      <c r="AB178" s="1" t="s">
        <v>1641</v>
      </c>
      <c r="AC178" s="1" t="s">
        <v>1642</v>
      </c>
      <c r="AD178" s="1" t="s">
        <v>1643</v>
      </c>
      <c r="AE178" s="1" t="s">
        <v>1644</v>
      </c>
      <c r="AF178" s="1" t="s">
        <v>1645</v>
      </c>
      <c r="AG178" s="1" t="s">
        <v>1646</v>
      </c>
      <c r="AH178" s="1" t="s">
        <v>1647</v>
      </c>
      <c r="AI178" s="1" t="s">
        <v>1033</v>
      </c>
      <c r="AJ178" s="1" t="s">
        <v>1648</v>
      </c>
      <c r="AK178" s="1" t="s">
        <v>1649</v>
      </c>
      <c r="AL178" s="1" t="s">
        <v>1650</v>
      </c>
      <c r="AM178" s="1" t="s">
        <v>1651</v>
      </c>
      <c r="AN178" s="1" t="s">
        <v>1652</v>
      </c>
      <c r="AO178" s="1" t="s">
        <v>1653</v>
      </c>
      <c r="AP178" s="1"/>
      <c r="AQ178" s="1"/>
      <c r="AR178" s="1"/>
      <c r="AS178" s="1"/>
    </row>
    <row r="179" spans="1:45" ht="227.25" customHeight="1">
      <c r="A179" s="1"/>
      <c r="B179" s="1"/>
      <c r="C179" s="14" t="s">
        <v>1810</v>
      </c>
      <c r="D179" s="10" t="s">
        <v>2875</v>
      </c>
      <c r="E179" s="11" t="s">
        <v>1960</v>
      </c>
      <c r="F179" s="9"/>
      <c r="G179" s="9"/>
      <c r="H179" s="9"/>
      <c r="I179" s="9"/>
      <c r="J179" s="9"/>
      <c r="K179" s="9"/>
      <c r="L179" s="9"/>
      <c r="M179" s="9"/>
      <c r="N179" s="9"/>
      <c r="O179" s="9"/>
      <c r="P179" s="9"/>
      <c r="Q179" s="9"/>
      <c r="R179" s="9"/>
      <c r="S179" s="9"/>
      <c r="T179" s="9"/>
      <c r="U179" s="9"/>
      <c r="V179" s="9"/>
      <c r="W179" s="9"/>
      <c r="X179" s="9"/>
      <c r="Y179" s="9"/>
      <c r="Z179" s="1"/>
      <c r="AA179" s="1"/>
      <c r="AB179" s="1" t="s">
        <v>2718</v>
      </c>
      <c r="AC179" s="1" t="s">
        <v>1042</v>
      </c>
      <c r="AD179" s="1" t="s">
        <v>1043</v>
      </c>
      <c r="AE179" s="1" t="s">
        <v>1044</v>
      </c>
      <c r="AF179" s="1" t="s">
        <v>1045</v>
      </c>
      <c r="AG179" s="1" t="s">
        <v>1046</v>
      </c>
      <c r="AH179" s="1" t="s">
        <v>2519</v>
      </c>
      <c r="AI179" s="1" t="s">
        <v>2520</v>
      </c>
      <c r="AJ179" s="1" t="s">
        <v>2521</v>
      </c>
      <c r="AK179" s="1" t="s">
        <v>2522</v>
      </c>
      <c r="AL179" s="1" t="s">
        <v>2523</v>
      </c>
      <c r="AM179" s="1" t="s">
        <v>2669</v>
      </c>
      <c r="AN179" s="1" t="s">
        <v>2670</v>
      </c>
      <c r="AO179" s="1" t="s">
        <v>2671</v>
      </c>
      <c r="AP179" s="1"/>
      <c r="AQ179" s="1"/>
      <c r="AR179" s="1"/>
      <c r="AS179" s="1"/>
    </row>
    <row r="180" spans="1:45" ht="15.75" customHeight="1">
      <c r="A180" s="1"/>
      <c r="B180" s="1"/>
      <c r="C180" s="14"/>
      <c r="D180" s="4" t="s">
        <v>2381</v>
      </c>
      <c r="E180" s="6" t="s">
        <v>74</v>
      </c>
      <c r="F180" s="9"/>
      <c r="G180" s="9"/>
      <c r="H180" s="9"/>
      <c r="I180" s="9"/>
      <c r="J180" s="9"/>
      <c r="K180" s="9"/>
      <c r="L180" s="9"/>
      <c r="M180" s="9"/>
      <c r="N180" s="9"/>
      <c r="O180" s="9"/>
      <c r="P180" s="9"/>
      <c r="Q180" s="9"/>
      <c r="R180" s="9"/>
      <c r="S180" s="9"/>
      <c r="T180" s="9"/>
      <c r="U180" s="9"/>
      <c r="V180" s="9"/>
      <c r="W180" s="9"/>
      <c r="X180" s="9"/>
      <c r="Y180" s="9"/>
      <c r="Z180" s="1"/>
      <c r="AA180" s="1"/>
      <c r="AB180" s="1"/>
      <c r="AC180" s="1"/>
      <c r="AD180" s="1"/>
      <c r="AE180" s="1"/>
      <c r="AF180" s="1"/>
      <c r="AG180" s="1"/>
      <c r="AH180" s="1"/>
      <c r="AI180" s="1"/>
      <c r="AJ180" s="1"/>
      <c r="AK180" s="1"/>
      <c r="AL180" s="1"/>
      <c r="AM180" s="1"/>
      <c r="AN180" s="1"/>
      <c r="AO180" s="1"/>
      <c r="AP180" s="1"/>
      <c r="AQ180" s="1"/>
      <c r="AR180" s="1"/>
      <c r="AS180" s="1"/>
    </row>
    <row r="181" spans="1:45" ht="15.75" customHeight="1">
      <c r="A181" s="1"/>
      <c r="B181" s="1"/>
      <c r="C181" s="14"/>
      <c r="D181" s="4" t="s">
        <v>2382</v>
      </c>
      <c r="E181" s="6" t="s">
        <v>75</v>
      </c>
      <c r="F181" s="9"/>
      <c r="G181" s="9"/>
      <c r="H181" s="9"/>
      <c r="I181" s="9"/>
      <c r="J181" s="9"/>
      <c r="K181" s="9"/>
      <c r="L181" s="9"/>
      <c r="M181" s="9"/>
      <c r="N181" s="9"/>
      <c r="O181" s="9"/>
      <c r="P181" s="9"/>
      <c r="Q181" s="9"/>
      <c r="R181" s="9"/>
      <c r="S181" s="9"/>
      <c r="T181" s="9"/>
      <c r="U181" s="9"/>
      <c r="V181" s="9"/>
      <c r="W181" s="9"/>
      <c r="X181" s="9"/>
      <c r="Y181" s="9"/>
      <c r="Z181" s="1"/>
      <c r="AA181" s="1"/>
      <c r="AB181" s="1"/>
      <c r="AC181" s="1"/>
      <c r="AD181" s="1"/>
      <c r="AE181" s="1"/>
      <c r="AF181" s="1"/>
      <c r="AG181" s="1"/>
      <c r="AH181" s="1"/>
      <c r="AI181" s="1"/>
      <c r="AJ181" s="1"/>
      <c r="AK181" s="1"/>
      <c r="AL181" s="1"/>
      <c r="AM181" s="1"/>
      <c r="AN181" s="1"/>
      <c r="AO181" s="1"/>
      <c r="AP181" s="1"/>
      <c r="AQ181" s="1"/>
      <c r="AR181" s="1"/>
      <c r="AS181" s="1"/>
    </row>
    <row r="182" spans="1:45" ht="15.75" customHeight="1">
      <c r="A182" s="1"/>
      <c r="B182" s="1"/>
      <c r="C182" s="14"/>
      <c r="D182" s="4" t="s">
        <v>2384</v>
      </c>
      <c r="E182" s="6" t="s">
        <v>76</v>
      </c>
      <c r="F182" s="9"/>
      <c r="G182" s="9"/>
      <c r="H182" s="9"/>
      <c r="I182" s="9"/>
      <c r="J182" s="9"/>
      <c r="K182" s="9"/>
      <c r="L182" s="9"/>
      <c r="M182" s="9"/>
      <c r="N182" s="9"/>
      <c r="O182" s="9"/>
      <c r="P182" s="9"/>
      <c r="Q182" s="9"/>
      <c r="R182" s="9"/>
      <c r="S182" s="9"/>
      <c r="T182" s="9"/>
      <c r="U182" s="9"/>
      <c r="V182" s="9"/>
      <c r="W182" s="9"/>
      <c r="X182" s="9"/>
      <c r="Y182" s="9"/>
      <c r="Z182" s="1"/>
      <c r="AA182" s="1"/>
      <c r="AB182" s="1"/>
      <c r="AC182" s="1"/>
      <c r="AD182" s="1"/>
      <c r="AE182" s="1"/>
      <c r="AF182" s="1"/>
      <c r="AG182" s="1"/>
      <c r="AH182" s="1"/>
      <c r="AI182" s="1"/>
      <c r="AJ182" s="1"/>
      <c r="AK182" s="1"/>
      <c r="AL182" s="1"/>
      <c r="AM182" s="1"/>
      <c r="AN182" s="1"/>
      <c r="AO182" s="1"/>
      <c r="AP182" s="1"/>
      <c r="AQ182" s="1"/>
      <c r="AR182" s="1"/>
      <c r="AS182" s="1"/>
    </row>
    <row r="183" spans="1:45" ht="15" customHeight="1">
      <c r="A183" s="1"/>
      <c r="B183" s="1"/>
      <c r="C183" s="14"/>
      <c r="D183" s="4" t="s">
        <v>2385</v>
      </c>
      <c r="E183" s="6" t="s">
        <v>77</v>
      </c>
      <c r="F183" s="9"/>
      <c r="G183" s="9"/>
      <c r="H183" s="9"/>
      <c r="I183" s="9"/>
      <c r="J183" s="9"/>
      <c r="K183" s="9"/>
      <c r="L183" s="9"/>
      <c r="M183" s="9"/>
      <c r="N183" s="9"/>
      <c r="O183" s="9"/>
      <c r="P183" s="9"/>
      <c r="Q183" s="9"/>
      <c r="R183" s="9"/>
      <c r="S183" s="9"/>
      <c r="T183" s="9"/>
      <c r="U183" s="9"/>
      <c r="V183" s="9"/>
      <c r="W183" s="9"/>
      <c r="X183" s="9"/>
      <c r="Y183" s="9"/>
      <c r="Z183" s="1"/>
      <c r="AA183" s="1"/>
      <c r="AB183" s="1"/>
      <c r="AC183" s="1"/>
      <c r="AD183" s="1"/>
      <c r="AE183" s="1"/>
      <c r="AF183" s="1"/>
      <c r="AG183" s="1"/>
      <c r="AH183" s="1"/>
      <c r="AI183" s="1"/>
      <c r="AJ183" s="1"/>
      <c r="AK183" s="1"/>
      <c r="AL183" s="1"/>
      <c r="AM183" s="1"/>
      <c r="AN183" s="1"/>
      <c r="AO183" s="1"/>
      <c r="AP183" s="1"/>
      <c r="AQ183" s="1"/>
      <c r="AR183" s="1"/>
      <c r="AS183" s="1"/>
    </row>
    <row r="184" spans="1:45" ht="44.25" customHeight="1">
      <c r="A184" s="1"/>
      <c r="B184" s="1"/>
      <c r="C184" s="14" t="s">
        <v>1811</v>
      </c>
      <c r="D184" s="10" t="s">
        <v>2876</v>
      </c>
      <c r="E184" s="11" t="s">
        <v>2801</v>
      </c>
      <c r="F184" s="9"/>
      <c r="G184" s="9"/>
      <c r="H184" s="9"/>
      <c r="I184" s="9"/>
      <c r="J184" s="9"/>
      <c r="K184" s="9"/>
      <c r="L184" s="9"/>
      <c r="M184" s="9"/>
      <c r="N184" s="9"/>
      <c r="O184" s="9"/>
      <c r="P184" s="9"/>
      <c r="Q184" s="9"/>
      <c r="R184" s="9"/>
      <c r="S184" s="9"/>
      <c r="T184" s="9"/>
      <c r="U184" s="9"/>
      <c r="V184" s="9"/>
      <c r="W184" s="9"/>
      <c r="X184" s="9"/>
      <c r="Y184" s="9"/>
      <c r="Z184" s="1"/>
      <c r="AA184" s="1"/>
      <c r="AB184" s="1" t="s">
        <v>2673</v>
      </c>
      <c r="AC184" s="1" t="s">
        <v>2751</v>
      </c>
      <c r="AD184" s="1" t="s">
        <v>2752</v>
      </c>
      <c r="AE184" s="1" t="s">
        <v>2753</v>
      </c>
      <c r="AF184" s="1" t="s">
        <v>2754</v>
      </c>
      <c r="AG184" s="1" t="s">
        <v>2432</v>
      </c>
      <c r="AH184" s="1" t="s">
        <v>2433</v>
      </c>
      <c r="AI184" s="1" t="s">
        <v>2434</v>
      </c>
      <c r="AJ184" s="1" t="s">
        <v>2435</v>
      </c>
      <c r="AK184" s="1" t="s">
        <v>3264</v>
      </c>
      <c r="AL184" s="1" t="s">
        <v>3265</v>
      </c>
      <c r="AM184" s="1" t="s">
        <v>1957</v>
      </c>
      <c r="AN184" s="1" t="s">
        <v>1958</v>
      </c>
      <c r="AO184" s="1" t="s">
        <v>1959</v>
      </c>
      <c r="AP184" s="1"/>
      <c r="AQ184" s="1"/>
      <c r="AR184" s="1"/>
      <c r="AS184" s="1"/>
    </row>
    <row r="185" spans="1:45" ht="88.5" customHeight="1">
      <c r="A185" s="1"/>
      <c r="B185" s="1"/>
      <c r="C185" s="14" t="s">
        <v>1812</v>
      </c>
      <c r="D185" s="10" t="s">
        <v>2216</v>
      </c>
      <c r="E185" s="11" t="s">
        <v>1230</v>
      </c>
      <c r="F185" s="9"/>
      <c r="G185" s="9"/>
      <c r="H185" s="9"/>
      <c r="I185" s="9"/>
      <c r="J185" s="9"/>
      <c r="K185" s="9"/>
      <c r="L185" s="9"/>
      <c r="M185" s="9"/>
      <c r="N185" s="9"/>
      <c r="O185" s="9"/>
      <c r="P185" s="9"/>
      <c r="Q185" s="9"/>
      <c r="R185" s="9"/>
      <c r="S185" s="9"/>
      <c r="T185" s="9"/>
      <c r="U185" s="9"/>
      <c r="V185" s="9"/>
      <c r="W185" s="9"/>
      <c r="X185" s="9"/>
      <c r="Y185" s="9"/>
      <c r="Z185" s="1"/>
      <c r="AA185" s="1"/>
      <c r="AB185" s="1" t="s">
        <v>1961</v>
      </c>
      <c r="AC185" s="1" t="s">
        <v>1962</v>
      </c>
      <c r="AD185" s="1" t="s">
        <v>1963</v>
      </c>
      <c r="AE185" s="1" t="s">
        <v>1964</v>
      </c>
      <c r="AF185" s="1" t="s">
        <v>1965</v>
      </c>
      <c r="AG185" s="1" t="s">
        <v>1966</v>
      </c>
      <c r="AH185" s="1" t="s">
        <v>1967</v>
      </c>
      <c r="AI185" s="1" t="s">
        <v>1968</v>
      </c>
      <c r="AJ185" s="1" t="s">
        <v>1969</v>
      </c>
      <c r="AK185" s="1" t="s">
        <v>1970</v>
      </c>
      <c r="AL185" s="1" t="s">
        <v>2797</v>
      </c>
      <c r="AM185" s="1" t="s">
        <v>2798</v>
      </c>
      <c r="AN185" s="1" t="s">
        <v>2799</v>
      </c>
      <c r="AO185" s="1" t="s">
        <v>2800</v>
      </c>
      <c r="AP185" s="1"/>
      <c r="AQ185" s="1"/>
      <c r="AR185" s="1"/>
      <c r="AS185" s="1"/>
    </row>
    <row r="186" spans="1:45" ht="69" customHeight="1">
      <c r="A186" s="1"/>
      <c r="B186" s="1"/>
      <c r="C186" s="14" t="s">
        <v>1813</v>
      </c>
      <c r="D186" s="10" t="s">
        <v>3407</v>
      </c>
      <c r="E186" s="11" t="s">
        <v>1245</v>
      </c>
      <c r="F186" s="9"/>
      <c r="G186" s="9"/>
      <c r="H186" s="9"/>
      <c r="I186" s="9"/>
      <c r="J186" s="9"/>
      <c r="K186" s="9"/>
      <c r="L186" s="9"/>
      <c r="M186" s="9"/>
      <c r="N186" s="9"/>
      <c r="O186" s="9"/>
      <c r="P186" s="9"/>
      <c r="Q186" s="9"/>
      <c r="R186" s="9"/>
      <c r="S186" s="9"/>
      <c r="T186" s="9"/>
      <c r="U186" s="9"/>
      <c r="V186" s="9"/>
      <c r="W186" s="9"/>
      <c r="X186" s="9"/>
      <c r="Y186" s="9"/>
      <c r="Z186" s="1"/>
      <c r="AA186" s="1"/>
      <c r="AB186" s="1" t="s">
        <v>2802</v>
      </c>
      <c r="AC186" s="1" t="s">
        <v>2803</v>
      </c>
      <c r="AD186" s="1" t="s">
        <v>2804</v>
      </c>
      <c r="AE186" s="1" t="s">
        <v>2805</v>
      </c>
      <c r="AF186" s="1" t="s">
        <v>1498</v>
      </c>
      <c r="AG186" s="1" t="s">
        <v>2969</v>
      </c>
      <c r="AH186" s="1" t="s">
        <v>2970</v>
      </c>
      <c r="AI186" s="1" t="s">
        <v>1395</v>
      </c>
      <c r="AJ186" s="1" t="s">
        <v>1396</v>
      </c>
      <c r="AK186" s="1" t="s">
        <v>1397</v>
      </c>
      <c r="AL186" s="1" t="s">
        <v>1398</v>
      </c>
      <c r="AM186" s="1" t="s">
        <v>2105</v>
      </c>
      <c r="AN186" s="1" t="s">
        <v>2106</v>
      </c>
      <c r="AO186" s="1" t="s">
        <v>2107</v>
      </c>
      <c r="AP186" s="1"/>
      <c r="AQ186" s="1"/>
      <c r="AR186" s="1"/>
      <c r="AS186" s="1"/>
    </row>
    <row r="187" spans="1:45" ht="12.75">
      <c r="A187" s="1"/>
      <c r="B187" s="1"/>
      <c r="C187" s="16"/>
      <c r="D187" s="4" t="s">
        <v>2431</v>
      </c>
      <c r="E187" s="6" t="s">
        <v>78</v>
      </c>
      <c r="F187" s="9"/>
      <c r="G187" s="9"/>
      <c r="H187" s="9"/>
      <c r="I187" s="9"/>
      <c r="J187" s="9"/>
      <c r="K187" s="9"/>
      <c r="L187" s="9"/>
      <c r="M187" s="9"/>
      <c r="N187" s="9"/>
      <c r="O187" s="9"/>
      <c r="P187" s="9"/>
      <c r="Q187" s="9"/>
      <c r="R187" s="9"/>
      <c r="S187" s="9"/>
      <c r="T187" s="9"/>
      <c r="U187" s="9"/>
      <c r="V187" s="9"/>
      <c r="W187" s="9"/>
      <c r="X187" s="9"/>
      <c r="Y187" s="9"/>
      <c r="Z187" s="1"/>
      <c r="AA187" s="1"/>
      <c r="AB187" s="1" t="s">
        <v>2108</v>
      </c>
      <c r="AC187" s="1" t="s">
        <v>2109</v>
      </c>
      <c r="AD187" s="1" t="s">
        <v>2110</v>
      </c>
      <c r="AE187" s="1" t="s">
        <v>2111</v>
      </c>
      <c r="AF187" s="1" t="s">
        <v>2112</v>
      </c>
      <c r="AG187" s="1" t="s">
        <v>2113</v>
      </c>
      <c r="AH187" s="1" t="s">
        <v>2114</v>
      </c>
      <c r="AI187" s="1" t="s">
        <v>2115</v>
      </c>
      <c r="AJ187" s="1" t="s">
        <v>2116</v>
      </c>
      <c r="AK187" s="1" t="s">
        <v>2117</v>
      </c>
      <c r="AL187" s="1" t="s">
        <v>2118</v>
      </c>
      <c r="AM187" s="1" t="s">
        <v>1401</v>
      </c>
      <c r="AN187" s="1" t="s">
        <v>1402</v>
      </c>
      <c r="AO187" s="1" t="s">
        <v>1403</v>
      </c>
      <c r="AP187" s="1"/>
      <c r="AQ187" s="1"/>
      <c r="AR187" s="1"/>
      <c r="AS187" s="1"/>
    </row>
    <row r="188" spans="1:45" ht="12.75">
      <c r="A188" s="1"/>
      <c r="B188" s="1"/>
      <c r="C188" s="16"/>
      <c r="D188" s="4" t="s">
        <v>3044</v>
      </c>
      <c r="E188" s="6" t="s">
        <v>79</v>
      </c>
      <c r="F188" s="9"/>
      <c r="G188" s="9"/>
      <c r="H188" s="9"/>
      <c r="I188" s="9"/>
      <c r="J188" s="9"/>
      <c r="K188" s="9"/>
      <c r="L188" s="9"/>
      <c r="M188" s="9"/>
      <c r="N188" s="9"/>
      <c r="O188" s="9"/>
      <c r="P188" s="9"/>
      <c r="Q188" s="9"/>
      <c r="R188" s="9"/>
      <c r="S188" s="9"/>
      <c r="T188" s="9"/>
      <c r="U188" s="9"/>
      <c r="V188" s="9"/>
      <c r="W188" s="9"/>
      <c r="X188" s="9"/>
      <c r="Y188" s="9"/>
      <c r="Z188" s="1"/>
      <c r="AA188" s="1"/>
      <c r="AB188" s="1" t="s">
        <v>1404</v>
      </c>
      <c r="AC188" s="1" t="s">
        <v>1405</v>
      </c>
      <c r="AD188" s="1" t="s">
        <v>1406</v>
      </c>
      <c r="AE188" s="1" t="s">
        <v>2572</v>
      </c>
      <c r="AF188" s="1" t="s">
        <v>2573</v>
      </c>
      <c r="AG188" s="1" t="s">
        <v>2574</v>
      </c>
      <c r="AH188" s="1" t="s">
        <v>1979</v>
      </c>
      <c r="AI188" s="1" t="s">
        <v>1980</v>
      </c>
      <c r="AJ188" s="1" t="s">
        <v>116</v>
      </c>
      <c r="AK188" s="1" t="s">
        <v>1225</v>
      </c>
      <c r="AL188" s="1" t="s">
        <v>1226</v>
      </c>
      <c r="AM188" s="1" t="s">
        <v>1227</v>
      </c>
      <c r="AN188" s="1" t="s">
        <v>1228</v>
      </c>
      <c r="AO188" s="1" t="s">
        <v>1229</v>
      </c>
      <c r="AP188" s="1"/>
      <c r="AQ188" s="1"/>
      <c r="AR188" s="1"/>
      <c r="AS188" s="1"/>
    </row>
    <row r="189" spans="1:45" ht="32.25" customHeight="1">
      <c r="A189" s="1"/>
      <c r="B189" s="1"/>
      <c r="C189" s="14" t="s">
        <v>1814</v>
      </c>
      <c r="D189" s="10" t="s">
        <v>2217</v>
      </c>
      <c r="E189" s="11" t="s">
        <v>2000</v>
      </c>
      <c r="F189" s="9"/>
      <c r="G189" s="9"/>
      <c r="H189" s="9"/>
      <c r="I189" s="9"/>
      <c r="J189" s="9"/>
      <c r="K189" s="9"/>
      <c r="L189" s="9"/>
      <c r="M189" s="9"/>
      <c r="N189" s="9"/>
      <c r="O189" s="9"/>
      <c r="P189" s="9"/>
      <c r="Q189" s="9"/>
      <c r="R189" s="9"/>
      <c r="S189" s="9"/>
      <c r="T189" s="9"/>
      <c r="U189" s="9"/>
      <c r="V189" s="9"/>
      <c r="W189" s="9"/>
      <c r="X189" s="9"/>
      <c r="Y189" s="9"/>
      <c r="Z189" s="1"/>
      <c r="AA189" s="1"/>
      <c r="AB189" s="1" t="s">
        <v>1231</v>
      </c>
      <c r="AC189" s="1" t="s">
        <v>1232</v>
      </c>
      <c r="AD189" s="1" t="s">
        <v>1233</v>
      </c>
      <c r="AE189" s="1" t="s">
        <v>1234</v>
      </c>
      <c r="AF189" s="1" t="s">
        <v>1235</v>
      </c>
      <c r="AG189" s="1" t="s">
        <v>1236</v>
      </c>
      <c r="AH189" s="1" t="s">
        <v>1237</v>
      </c>
      <c r="AI189" s="1" t="s">
        <v>1238</v>
      </c>
      <c r="AJ189" s="1" t="s">
        <v>1239</v>
      </c>
      <c r="AK189" s="1" t="s">
        <v>1240</v>
      </c>
      <c r="AL189" s="1" t="s">
        <v>1241</v>
      </c>
      <c r="AM189" s="1" t="s">
        <v>1242</v>
      </c>
      <c r="AN189" s="1" t="s">
        <v>1243</v>
      </c>
      <c r="AO189" s="1" t="s">
        <v>1244</v>
      </c>
      <c r="AP189" s="1"/>
      <c r="AQ189" s="1"/>
      <c r="AR189" s="1"/>
      <c r="AS189" s="1"/>
    </row>
    <row r="190" spans="1:45" ht="31.5" customHeight="1">
      <c r="A190" s="1"/>
      <c r="B190" s="1"/>
      <c r="C190" s="14" t="s">
        <v>1815</v>
      </c>
      <c r="D190" s="10" t="s">
        <v>2218</v>
      </c>
      <c r="E190" s="11" t="s">
        <v>29</v>
      </c>
      <c r="F190" s="9"/>
      <c r="G190" s="9"/>
      <c r="H190" s="9"/>
      <c r="I190" s="9"/>
      <c r="J190" s="9"/>
      <c r="K190" s="9"/>
      <c r="L190" s="9"/>
      <c r="M190" s="9"/>
      <c r="N190" s="9"/>
      <c r="O190" s="9"/>
      <c r="P190" s="9"/>
      <c r="Q190" s="9"/>
      <c r="R190" s="9"/>
      <c r="S190" s="9"/>
      <c r="T190" s="9"/>
      <c r="U190" s="9"/>
      <c r="V190" s="9"/>
      <c r="W190" s="9"/>
      <c r="X190" s="9"/>
      <c r="Y190" s="9"/>
      <c r="Z190" s="1"/>
      <c r="AA190" s="1"/>
      <c r="AB190" s="1" t="s">
        <v>802</v>
      </c>
      <c r="AC190" s="1" t="s">
        <v>803</v>
      </c>
      <c r="AD190" s="1" t="s">
        <v>804</v>
      </c>
      <c r="AE190" s="1" t="s">
        <v>805</v>
      </c>
      <c r="AF190" s="1" t="s">
        <v>806</v>
      </c>
      <c r="AG190" s="1" t="s">
        <v>807</v>
      </c>
      <c r="AH190" s="1" t="s">
        <v>571</v>
      </c>
      <c r="AI190" s="1" t="s">
        <v>808</v>
      </c>
      <c r="AJ190" s="1" t="s">
        <v>809</v>
      </c>
      <c r="AK190" s="1" t="s">
        <v>810</v>
      </c>
      <c r="AL190" s="1" t="s">
        <v>811</v>
      </c>
      <c r="AM190" s="1" t="s">
        <v>812</v>
      </c>
      <c r="AN190" s="1" t="s">
        <v>1998</v>
      </c>
      <c r="AO190" s="1" t="s">
        <v>1999</v>
      </c>
      <c r="AP190" s="1"/>
      <c r="AQ190" s="1"/>
      <c r="AR190" s="1"/>
      <c r="AS190" s="1"/>
    </row>
    <row r="191" spans="1:45" ht="49.5" customHeight="1">
      <c r="A191" s="1"/>
      <c r="B191" s="1"/>
      <c r="C191" s="14" t="s">
        <v>1816</v>
      </c>
      <c r="D191" s="10" t="s">
        <v>2219</v>
      </c>
      <c r="E191" s="11" t="s">
        <v>283</v>
      </c>
      <c r="F191" s="9"/>
      <c r="G191" s="9"/>
      <c r="H191" s="9"/>
      <c r="I191" s="9"/>
      <c r="J191" s="9"/>
      <c r="K191" s="9"/>
      <c r="L191" s="9"/>
      <c r="M191" s="9"/>
      <c r="N191" s="9"/>
      <c r="O191" s="9"/>
      <c r="P191" s="9"/>
      <c r="Q191" s="9"/>
      <c r="R191" s="9"/>
      <c r="S191" s="9"/>
      <c r="T191" s="9"/>
      <c r="U191" s="9"/>
      <c r="V191" s="9"/>
      <c r="W191" s="9"/>
      <c r="X191" s="9"/>
      <c r="Y191" s="9"/>
      <c r="Z191" s="1"/>
      <c r="AA191" s="1"/>
      <c r="AB191" s="1" t="s">
        <v>2001</v>
      </c>
      <c r="AC191" s="1" t="s">
        <v>2002</v>
      </c>
      <c r="AD191" s="1" t="s">
        <v>2003</v>
      </c>
      <c r="AE191" s="1" t="s">
        <v>2004</v>
      </c>
      <c r="AF191" s="1" t="s">
        <v>2005</v>
      </c>
      <c r="AG191" s="1" t="s">
        <v>2006</v>
      </c>
      <c r="AH191" s="1" t="s">
        <v>2007</v>
      </c>
      <c r="AI191" s="1" t="s">
        <v>2008</v>
      </c>
      <c r="AJ191" s="1" t="s">
        <v>2009</v>
      </c>
      <c r="AK191" s="1" t="s">
        <v>2010</v>
      </c>
      <c r="AL191" s="1" t="s">
        <v>2011</v>
      </c>
      <c r="AM191" s="1" t="s">
        <v>2012</v>
      </c>
      <c r="AN191" s="1" t="s">
        <v>2013</v>
      </c>
      <c r="AO191" s="1" t="s">
        <v>28</v>
      </c>
      <c r="AP191" s="1"/>
      <c r="AQ191" s="1"/>
      <c r="AR191" s="1"/>
      <c r="AS191" s="1"/>
    </row>
    <row r="192" spans="1:45" ht="15.75" customHeight="1">
      <c r="A192" s="1"/>
      <c r="B192" s="1"/>
      <c r="C192" s="14"/>
      <c r="D192" s="4" t="s">
        <v>2381</v>
      </c>
      <c r="E192" s="6" t="s">
        <v>3025</v>
      </c>
      <c r="F192" s="9"/>
      <c r="G192" s="9"/>
      <c r="H192" s="9"/>
      <c r="I192" s="9"/>
      <c r="J192" s="9"/>
      <c r="K192" s="9"/>
      <c r="L192" s="9"/>
      <c r="M192" s="9"/>
      <c r="N192" s="9"/>
      <c r="O192" s="9"/>
      <c r="P192" s="9"/>
      <c r="Q192" s="9"/>
      <c r="R192" s="9"/>
      <c r="S192" s="9"/>
      <c r="T192" s="9"/>
      <c r="U192" s="9"/>
      <c r="V192" s="9"/>
      <c r="W192" s="9"/>
      <c r="X192" s="9"/>
      <c r="Y192" s="9"/>
      <c r="Z192" s="1"/>
      <c r="AA192" s="1"/>
      <c r="AB192" s="1"/>
      <c r="AC192" s="1"/>
      <c r="AD192" s="1"/>
      <c r="AE192" s="1"/>
      <c r="AF192" s="1"/>
      <c r="AG192" s="1"/>
      <c r="AH192" s="1"/>
      <c r="AI192" s="1"/>
      <c r="AJ192" s="1"/>
      <c r="AK192" s="1"/>
      <c r="AL192" s="1"/>
      <c r="AM192" s="1"/>
      <c r="AN192" s="1"/>
      <c r="AO192" s="1"/>
      <c r="AP192" s="1"/>
      <c r="AQ192" s="1"/>
      <c r="AR192" s="1"/>
      <c r="AS192" s="1"/>
    </row>
    <row r="193" spans="1:45" ht="29.25" customHeight="1">
      <c r="A193" s="1"/>
      <c r="B193" s="1"/>
      <c r="C193" s="14"/>
      <c r="D193" s="4" t="s">
        <v>2420</v>
      </c>
      <c r="E193" s="6" t="s">
        <v>3026</v>
      </c>
      <c r="F193" s="9"/>
      <c r="G193" s="9"/>
      <c r="H193" s="9"/>
      <c r="I193" s="9"/>
      <c r="J193" s="9"/>
      <c r="K193" s="9"/>
      <c r="L193" s="9"/>
      <c r="M193" s="9"/>
      <c r="N193" s="9"/>
      <c r="O193" s="9"/>
      <c r="P193" s="9"/>
      <c r="Q193" s="9"/>
      <c r="R193" s="9"/>
      <c r="S193" s="9"/>
      <c r="T193" s="9"/>
      <c r="U193" s="9"/>
      <c r="V193" s="9"/>
      <c r="W193" s="9"/>
      <c r="X193" s="9"/>
      <c r="Y193" s="9"/>
      <c r="Z193" s="1"/>
      <c r="AA193" s="1"/>
      <c r="AB193" s="1"/>
      <c r="AC193" s="1"/>
      <c r="AD193" s="1"/>
      <c r="AE193" s="1"/>
      <c r="AF193" s="1"/>
      <c r="AG193" s="1"/>
      <c r="AH193" s="1"/>
      <c r="AI193" s="1"/>
      <c r="AJ193" s="1"/>
      <c r="AK193" s="1"/>
      <c r="AL193" s="1"/>
      <c r="AM193" s="1"/>
      <c r="AN193" s="1"/>
      <c r="AO193" s="1"/>
      <c r="AP193" s="1"/>
      <c r="AQ193" s="1"/>
      <c r="AR193" s="1"/>
      <c r="AS193" s="1"/>
    </row>
    <row r="194" spans="1:45" ht="89.25" customHeight="1">
      <c r="A194" s="1"/>
      <c r="B194" s="1"/>
      <c r="C194" s="14" t="s">
        <v>1817</v>
      </c>
      <c r="D194" s="10" t="s">
        <v>949</v>
      </c>
      <c r="E194" s="11" t="s">
        <v>517</v>
      </c>
      <c r="F194" s="9"/>
      <c r="G194" s="9"/>
      <c r="H194" s="9"/>
      <c r="I194" s="9"/>
      <c r="J194" s="9"/>
      <c r="K194" s="9"/>
      <c r="L194" s="9"/>
      <c r="M194" s="9"/>
      <c r="N194" s="9"/>
      <c r="O194" s="9"/>
      <c r="P194" s="9"/>
      <c r="Q194" s="9"/>
      <c r="R194" s="9"/>
      <c r="S194" s="9"/>
      <c r="T194" s="9"/>
      <c r="U194" s="9"/>
      <c r="V194" s="9"/>
      <c r="W194" s="9"/>
      <c r="X194" s="9"/>
      <c r="Y194" s="9"/>
      <c r="Z194" s="1"/>
      <c r="AA194" s="1"/>
      <c r="AB194" s="1" t="s">
        <v>569</v>
      </c>
      <c r="AC194" s="1" t="s">
        <v>570</v>
      </c>
      <c r="AD194" s="1" t="s">
        <v>12</v>
      </c>
      <c r="AE194" s="1" t="s">
        <v>13</v>
      </c>
      <c r="AF194" s="1" t="s">
        <v>14</v>
      </c>
      <c r="AG194" s="1" t="s">
        <v>15</v>
      </c>
      <c r="AH194" s="1" t="s">
        <v>16</v>
      </c>
      <c r="AI194" s="1" t="s">
        <v>276</v>
      </c>
      <c r="AJ194" s="1" t="s">
        <v>277</v>
      </c>
      <c r="AK194" s="1" t="s">
        <v>278</v>
      </c>
      <c r="AL194" s="1" t="s">
        <v>279</v>
      </c>
      <c r="AM194" s="1" t="s">
        <v>280</v>
      </c>
      <c r="AN194" s="1" t="s">
        <v>281</v>
      </c>
      <c r="AO194" s="1" t="s">
        <v>282</v>
      </c>
      <c r="AP194" s="1"/>
      <c r="AQ194" s="1"/>
      <c r="AR194" s="1"/>
      <c r="AS194" s="1"/>
    </row>
    <row r="195" spans="1:45" ht="17.25" customHeight="1">
      <c r="A195" s="1"/>
      <c r="B195" s="1"/>
      <c r="C195" s="14"/>
      <c r="D195" s="4" t="s">
        <v>2381</v>
      </c>
      <c r="E195" s="6" t="s">
        <v>80</v>
      </c>
      <c r="F195" s="9"/>
      <c r="G195" s="9"/>
      <c r="H195" s="9"/>
      <c r="I195" s="9"/>
      <c r="J195" s="9"/>
      <c r="K195" s="9"/>
      <c r="L195" s="9"/>
      <c r="M195" s="9"/>
      <c r="N195" s="9"/>
      <c r="O195" s="9"/>
      <c r="P195" s="9"/>
      <c r="Q195" s="9"/>
      <c r="R195" s="9"/>
      <c r="S195" s="9"/>
      <c r="T195" s="9"/>
      <c r="U195" s="9"/>
      <c r="V195" s="9"/>
      <c r="W195" s="9"/>
      <c r="X195" s="9"/>
      <c r="Y195" s="9"/>
      <c r="Z195" s="1"/>
      <c r="AA195" s="1"/>
      <c r="AB195" s="1"/>
      <c r="AC195" s="1"/>
      <c r="AD195" s="1"/>
      <c r="AE195" s="1"/>
      <c r="AF195" s="1"/>
      <c r="AG195" s="1"/>
      <c r="AH195" s="1"/>
      <c r="AI195" s="1"/>
      <c r="AJ195" s="1"/>
      <c r="AK195" s="1"/>
      <c r="AL195" s="1"/>
      <c r="AM195" s="1"/>
      <c r="AN195" s="1"/>
      <c r="AO195" s="1"/>
      <c r="AP195" s="1"/>
      <c r="AQ195" s="1"/>
      <c r="AR195" s="1"/>
      <c r="AS195" s="1"/>
    </row>
    <row r="196" spans="1:45" ht="18.75" customHeight="1">
      <c r="A196" s="1"/>
      <c r="B196" s="1"/>
      <c r="C196" s="14"/>
      <c r="D196" s="4" t="s">
        <v>2382</v>
      </c>
      <c r="E196" s="6" t="s">
        <v>81</v>
      </c>
      <c r="F196" s="9"/>
      <c r="G196" s="9"/>
      <c r="H196" s="9"/>
      <c r="I196" s="9"/>
      <c r="J196" s="9"/>
      <c r="K196" s="9"/>
      <c r="L196" s="9"/>
      <c r="M196" s="9"/>
      <c r="N196" s="9"/>
      <c r="O196" s="9"/>
      <c r="P196" s="9"/>
      <c r="Q196" s="9"/>
      <c r="R196" s="9"/>
      <c r="S196" s="9"/>
      <c r="T196" s="9"/>
      <c r="U196" s="9"/>
      <c r="V196" s="9"/>
      <c r="W196" s="9"/>
      <c r="X196" s="9"/>
      <c r="Y196" s="9"/>
      <c r="Z196" s="1"/>
      <c r="AA196" s="1"/>
      <c r="AB196" s="1"/>
      <c r="AC196" s="1"/>
      <c r="AD196" s="1"/>
      <c r="AE196" s="1"/>
      <c r="AF196" s="1"/>
      <c r="AG196" s="1"/>
      <c r="AH196" s="1"/>
      <c r="AI196" s="1"/>
      <c r="AJ196" s="1"/>
      <c r="AK196" s="1"/>
      <c r="AL196" s="1"/>
      <c r="AM196" s="1"/>
      <c r="AN196" s="1"/>
      <c r="AO196" s="1"/>
      <c r="AP196" s="1"/>
      <c r="AQ196" s="1"/>
      <c r="AR196" s="1"/>
      <c r="AS196" s="1"/>
    </row>
    <row r="197" spans="1:45" ht="16.5" customHeight="1">
      <c r="A197" s="1"/>
      <c r="B197" s="1"/>
      <c r="C197" s="14"/>
      <c r="D197" s="4" t="s">
        <v>2384</v>
      </c>
      <c r="E197" s="6" t="s">
        <v>82</v>
      </c>
      <c r="F197" s="9"/>
      <c r="G197" s="9"/>
      <c r="H197" s="9"/>
      <c r="I197" s="9"/>
      <c r="J197" s="9"/>
      <c r="K197" s="9"/>
      <c r="L197" s="9"/>
      <c r="M197" s="9"/>
      <c r="N197" s="9"/>
      <c r="O197" s="9"/>
      <c r="P197" s="9"/>
      <c r="Q197" s="9"/>
      <c r="R197" s="9"/>
      <c r="S197" s="9"/>
      <c r="T197" s="9"/>
      <c r="U197" s="9"/>
      <c r="V197" s="9"/>
      <c r="W197" s="9"/>
      <c r="X197" s="9"/>
      <c r="Y197" s="9"/>
      <c r="Z197" s="1"/>
      <c r="AA197" s="1"/>
      <c r="AB197" s="1"/>
      <c r="AC197" s="1"/>
      <c r="AD197" s="1"/>
      <c r="AE197" s="1"/>
      <c r="AF197" s="1"/>
      <c r="AG197" s="1"/>
      <c r="AH197" s="1"/>
      <c r="AI197" s="1"/>
      <c r="AJ197" s="1"/>
      <c r="AK197" s="1"/>
      <c r="AL197" s="1"/>
      <c r="AM197" s="1"/>
      <c r="AN197" s="1"/>
      <c r="AO197" s="1"/>
      <c r="AP197" s="1"/>
      <c r="AQ197" s="1"/>
      <c r="AR197" s="1"/>
      <c r="AS197" s="1"/>
    </row>
    <row r="198" spans="1:45" ht="16.5" customHeight="1">
      <c r="A198" s="1"/>
      <c r="B198" s="1"/>
      <c r="C198" s="14"/>
      <c r="D198" s="4" t="s">
        <v>2385</v>
      </c>
      <c r="E198" s="6" t="s">
        <v>83</v>
      </c>
      <c r="F198" s="9"/>
      <c r="G198" s="9"/>
      <c r="H198" s="9"/>
      <c r="I198" s="9"/>
      <c r="J198" s="9"/>
      <c r="K198" s="9"/>
      <c r="L198" s="9"/>
      <c r="M198" s="9"/>
      <c r="N198" s="9"/>
      <c r="O198" s="9"/>
      <c r="P198" s="9"/>
      <c r="Q198" s="9"/>
      <c r="R198" s="9"/>
      <c r="S198" s="9"/>
      <c r="T198" s="9"/>
      <c r="U198" s="9"/>
      <c r="V198" s="9"/>
      <c r="W198" s="9"/>
      <c r="X198" s="9"/>
      <c r="Y198" s="9"/>
      <c r="Z198" s="1"/>
      <c r="AA198" s="1"/>
      <c r="AB198" s="1"/>
      <c r="AC198" s="1"/>
      <c r="AD198" s="1"/>
      <c r="AE198" s="1"/>
      <c r="AF198" s="1"/>
      <c r="AG198" s="1"/>
      <c r="AH198" s="1"/>
      <c r="AI198" s="1"/>
      <c r="AJ198" s="1"/>
      <c r="AK198" s="1"/>
      <c r="AL198" s="1"/>
      <c r="AM198" s="1"/>
      <c r="AN198" s="1"/>
      <c r="AO198" s="1"/>
      <c r="AP198" s="1"/>
      <c r="AQ198" s="1"/>
      <c r="AR198" s="1"/>
      <c r="AS198" s="1"/>
    </row>
    <row r="199" spans="1:45" ht="88.5" customHeight="1">
      <c r="A199" s="1"/>
      <c r="B199" s="1"/>
      <c r="C199" s="14" t="s">
        <v>1818</v>
      </c>
      <c r="D199" s="10" t="s">
        <v>2223</v>
      </c>
      <c r="E199" s="11" t="s">
        <v>1280</v>
      </c>
      <c r="F199" s="9"/>
      <c r="G199" s="9"/>
      <c r="H199" s="9"/>
      <c r="I199" s="9"/>
      <c r="J199" s="9"/>
      <c r="K199" s="9"/>
      <c r="L199" s="9"/>
      <c r="M199" s="9"/>
      <c r="N199" s="9"/>
      <c r="O199" s="9"/>
      <c r="P199" s="9"/>
      <c r="Q199" s="9"/>
      <c r="R199" s="9"/>
      <c r="S199" s="9"/>
      <c r="T199" s="9"/>
      <c r="U199" s="9"/>
      <c r="V199" s="9"/>
      <c r="W199" s="9"/>
      <c r="X199" s="9"/>
      <c r="Y199" s="9"/>
      <c r="Z199" s="1"/>
      <c r="AA199" s="1"/>
      <c r="AB199" s="1" t="s">
        <v>284</v>
      </c>
      <c r="AC199" s="1" t="s">
        <v>285</v>
      </c>
      <c r="AD199" s="1" t="s">
        <v>286</v>
      </c>
      <c r="AE199" s="1" t="s">
        <v>992</v>
      </c>
      <c r="AF199" s="1" t="s">
        <v>507</v>
      </c>
      <c r="AG199" s="1" t="s">
        <v>508</v>
      </c>
      <c r="AH199" s="1" t="s">
        <v>509</v>
      </c>
      <c r="AI199" s="1" t="s">
        <v>510</v>
      </c>
      <c r="AJ199" s="1" t="s">
        <v>511</v>
      </c>
      <c r="AK199" s="1" t="s">
        <v>512</v>
      </c>
      <c r="AL199" s="1" t="s">
        <v>513</v>
      </c>
      <c r="AM199" s="1" t="s">
        <v>514</v>
      </c>
      <c r="AN199" s="1" t="s">
        <v>515</v>
      </c>
      <c r="AO199" s="1" t="s">
        <v>516</v>
      </c>
      <c r="AP199" s="1"/>
      <c r="AQ199" s="1"/>
      <c r="AR199" s="1"/>
      <c r="AS199" s="1"/>
    </row>
    <row r="200" spans="1:45" ht="35.25" customHeight="1">
      <c r="A200" s="1"/>
      <c r="B200" s="1"/>
      <c r="C200" s="14" t="s">
        <v>1819</v>
      </c>
      <c r="D200" s="10" t="s">
        <v>2224</v>
      </c>
      <c r="E200" s="11" t="s">
        <v>1296</v>
      </c>
      <c r="F200" s="9"/>
      <c r="G200" s="9"/>
      <c r="H200" s="9"/>
      <c r="I200" s="9"/>
      <c r="J200" s="9"/>
      <c r="K200" s="9"/>
      <c r="L200" s="9"/>
      <c r="M200" s="9"/>
      <c r="N200" s="9"/>
      <c r="O200" s="9"/>
      <c r="P200" s="9"/>
      <c r="Q200" s="9"/>
      <c r="R200" s="9"/>
      <c r="S200" s="9"/>
      <c r="T200" s="9"/>
      <c r="U200" s="9"/>
      <c r="V200" s="9"/>
      <c r="W200" s="9"/>
      <c r="X200" s="9"/>
      <c r="Y200" s="9"/>
      <c r="Z200" s="1"/>
      <c r="AA200" s="1"/>
      <c r="AB200" s="1" t="s">
        <v>518</v>
      </c>
      <c r="AC200" s="1" t="s">
        <v>519</v>
      </c>
      <c r="AD200" s="1" t="s">
        <v>520</v>
      </c>
      <c r="AE200" s="1" t="s">
        <v>521</v>
      </c>
      <c r="AF200" s="1" t="s">
        <v>522</v>
      </c>
      <c r="AG200" s="1" t="s">
        <v>523</v>
      </c>
      <c r="AH200" s="1" t="s">
        <v>524</v>
      </c>
      <c r="AI200" s="1" t="s">
        <v>525</v>
      </c>
      <c r="AJ200" s="1" t="s">
        <v>705</v>
      </c>
      <c r="AK200" s="1" t="s">
        <v>706</v>
      </c>
      <c r="AL200" s="1" t="s">
        <v>707</v>
      </c>
      <c r="AM200" s="1" t="s">
        <v>1277</v>
      </c>
      <c r="AN200" s="1" t="s">
        <v>1278</v>
      </c>
      <c r="AO200" s="1" t="s">
        <v>1279</v>
      </c>
      <c r="AP200" s="1"/>
      <c r="AQ200" s="1"/>
      <c r="AR200" s="1"/>
      <c r="AS200" s="1"/>
    </row>
    <row r="201" spans="1:45" ht="16.5" customHeight="1">
      <c r="A201" s="1"/>
      <c r="B201" s="1"/>
      <c r="C201" s="14"/>
      <c r="D201" s="4" t="s">
        <v>2381</v>
      </c>
      <c r="E201" s="6" t="s">
        <v>84</v>
      </c>
      <c r="F201" s="9"/>
      <c r="G201" s="9"/>
      <c r="H201" s="9"/>
      <c r="I201" s="9"/>
      <c r="J201" s="9"/>
      <c r="K201" s="9"/>
      <c r="L201" s="9"/>
      <c r="M201" s="9"/>
      <c r="N201" s="9"/>
      <c r="O201" s="9"/>
      <c r="P201" s="9"/>
      <c r="Q201" s="9"/>
      <c r="R201" s="9"/>
      <c r="S201" s="9"/>
      <c r="T201" s="9"/>
      <c r="U201" s="9"/>
      <c r="V201" s="9"/>
      <c r="W201" s="9"/>
      <c r="X201" s="9"/>
      <c r="Y201" s="9"/>
      <c r="Z201" s="1"/>
      <c r="AA201" s="1"/>
      <c r="AB201" s="1"/>
      <c r="AC201" s="1"/>
      <c r="AD201" s="1"/>
      <c r="AE201" s="1"/>
      <c r="AF201" s="1"/>
      <c r="AG201" s="1"/>
      <c r="AH201" s="1"/>
      <c r="AI201" s="1"/>
      <c r="AJ201" s="1"/>
      <c r="AK201" s="1"/>
      <c r="AL201" s="1"/>
      <c r="AM201" s="1"/>
      <c r="AN201" s="1"/>
      <c r="AO201" s="1"/>
      <c r="AP201" s="1"/>
      <c r="AQ201" s="1"/>
      <c r="AR201" s="1"/>
      <c r="AS201" s="1"/>
    </row>
    <row r="202" spans="1:45" ht="16.5" customHeight="1">
      <c r="A202" s="1"/>
      <c r="B202" s="1"/>
      <c r="C202" s="14"/>
      <c r="D202" s="4" t="s">
        <v>2382</v>
      </c>
      <c r="E202" s="6" t="s">
        <v>85</v>
      </c>
      <c r="F202" s="9"/>
      <c r="G202" s="9"/>
      <c r="H202" s="9"/>
      <c r="I202" s="9"/>
      <c r="J202" s="9"/>
      <c r="K202" s="9"/>
      <c r="L202" s="9"/>
      <c r="M202" s="9"/>
      <c r="N202" s="9"/>
      <c r="O202" s="9"/>
      <c r="P202" s="9"/>
      <c r="Q202" s="9"/>
      <c r="R202" s="9"/>
      <c r="S202" s="9"/>
      <c r="T202" s="9"/>
      <c r="U202" s="9"/>
      <c r="V202" s="9"/>
      <c r="W202" s="9"/>
      <c r="X202" s="9"/>
      <c r="Y202" s="9"/>
      <c r="Z202" s="1"/>
      <c r="AA202" s="1"/>
      <c r="AB202" s="1"/>
      <c r="AC202" s="1"/>
      <c r="AD202" s="1"/>
      <c r="AE202" s="1"/>
      <c r="AF202" s="1"/>
      <c r="AG202" s="1"/>
      <c r="AH202" s="1"/>
      <c r="AI202" s="1"/>
      <c r="AJ202" s="1"/>
      <c r="AK202" s="1"/>
      <c r="AL202" s="1"/>
      <c r="AM202" s="1"/>
      <c r="AN202" s="1"/>
      <c r="AO202" s="1"/>
      <c r="AP202" s="1"/>
      <c r="AQ202" s="1"/>
      <c r="AR202" s="1"/>
      <c r="AS202" s="1"/>
    </row>
    <row r="203" spans="1:45" ht="17.25" customHeight="1">
      <c r="A203" s="1"/>
      <c r="B203" s="1"/>
      <c r="C203" s="14"/>
      <c r="D203" s="4" t="s">
        <v>2384</v>
      </c>
      <c r="E203" s="6" t="s">
        <v>86</v>
      </c>
      <c r="F203" s="9"/>
      <c r="G203" s="9"/>
      <c r="H203" s="9"/>
      <c r="I203" s="9"/>
      <c r="J203" s="9"/>
      <c r="K203" s="9"/>
      <c r="L203" s="9"/>
      <c r="M203" s="9"/>
      <c r="N203" s="9"/>
      <c r="O203" s="9"/>
      <c r="P203" s="9"/>
      <c r="Q203" s="9"/>
      <c r="R203" s="9"/>
      <c r="S203" s="9"/>
      <c r="T203" s="9"/>
      <c r="U203" s="9"/>
      <c r="V203" s="9"/>
      <c r="W203" s="9"/>
      <c r="X203" s="9"/>
      <c r="Y203" s="9"/>
      <c r="Z203" s="1"/>
      <c r="AA203" s="1"/>
      <c r="AB203" s="1"/>
      <c r="AC203" s="1"/>
      <c r="AD203" s="1"/>
      <c r="AE203" s="1"/>
      <c r="AF203" s="1"/>
      <c r="AG203" s="1"/>
      <c r="AH203" s="1"/>
      <c r="AI203" s="1"/>
      <c r="AJ203" s="1"/>
      <c r="AK203" s="1"/>
      <c r="AL203" s="1"/>
      <c r="AM203" s="1"/>
      <c r="AN203" s="1"/>
      <c r="AO203" s="1"/>
      <c r="AP203" s="1"/>
      <c r="AQ203" s="1"/>
      <c r="AR203" s="1"/>
      <c r="AS203" s="1"/>
    </row>
    <row r="204" spans="1:45" ht="17.25" customHeight="1">
      <c r="A204" s="1"/>
      <c r="B204" s="1"/>
      <c r="C204" s="14"/>
      <c r="D204" s="4" t="s">
        <v>2385</v>
      </c>
      <c r="E204" s="6" t="s">
        <v>87</v>
      </c>
      <c r="F204" s="9"/>
      <c r="G204" s="9"/>
      <c r="H204" s="9"/>
      <c r="I204" s="9"/>
      <c r="J204" s="9"/>
      <c r="K204" s="9"/>
      <c r="L204" s="9"/>
      <c r="M204" s="9"/>
      <c r="N204" s="9"/>
      <c r="O204" s="9"/>
      <c r="P204" s="9"/>
      <c r="Q204" s="9"/>
      <c r="R204" s="9"/>
      <c r="S204" s="9"/>
      <c r="T204" s="9"/>
      <c r="U204" s="9"/>
      <c r="V204" s="9"/>
      <c r="W204" s="9"/>
      <c r="X204" s="9"/>
      <c r="Y204" s="9"/>
      <c r="Z204" s="1"/>
      <c r="AA204" s="1"/>
      <c r="AB204" s="1"/>
      <c r="AC204" s="1"/>
      <c r="AD204" s="1"/>
      <c r="AE204" s="1"/>
      <c r="AF204" s="1"/>
      <c r="AG204" s="1"/>
      <c r="AH204" s="1"/>
      <c r="AI204" s="1"/>
      <c r="AJ204" s="1"/>
      <c r="AK204" s="1"/>
      <c r="AL204" s="1"/>
      <c r="AM204" s="1"/>
      <c r="AN204" s="1"/>
      <c r="AO204" s="1"/>
      <c r="AP204" s="1"/>
      <c r="AQ204" s="1"/>
      <c r="AR204" s="1"/>
      <c r="AS204" s="1"/>
    </row>
    <row r="205" spans="1:45" ht="35.25" customHeight="1">
      <c r="A205" s="1"/>
      <c r="B205" s="1"/>
      <c r="C205" s="14" t="s">
        <v>1820</v>
      </c>
      <c r="D205" s="10" t="s">
        <v>2225</v>
      </c>
      <c r="E205" s="11" t="s">
        <v>1659</v>
      </c>
      <c r="F205" s="9"/>
      <c r="G205" s="9"/>
      <c r="H205" s="9"/>
      <c r="I205" s="9"/>
      <c r="J205" s="9"/>
      <c r="K205" s="9"/>
      <c r="L205" s="9"/>
      <c r="M205" s="9"/>
      <c r="N205" s="9"/>
      <c r="O205" s="9"/>
      <c r="P205" s="9"/>
      <c r="Q205" s="9"/>
      <c r="R205" s="9"/>
      <c r="S205" s="9"/>
      <c r="T205" s="9"/>
      <c r="U205" s="9"/>
      <c r="V205" s="9"/>
      <c r="W205" s="9"/>
      <c r="X205" s="9"/>
      <c r="Y205" s="9"/>
      <c r="Z205" s="1"/>
      <c r="AA205" s="1"/>
      <c r="AB205" s="1" t="s">
        <v>1281</v>
      </c>
      <c r="AC205" s="1" t="s">
        <v>1285</v>
      </c>
      <c r="AD205" s="1" t="s">
        <v>1286</v>
      </c>
      <c r="AE205" s="1" t="s">
        <v>1287</v>
      </c>
      <c r="AF205" s="1" t="s">
        <v>1288</v>
      </c>
      <c r="AG205" s="1" t="s">
        <v>2237</v>
      </c>
      <c r="AH205" s="1" t="s">
        <v>2238</v>
      </c>
      <c r="AI205" s="1" t="s">
        <v>1289</v>
      </c>
      <c r="AJ205" s="1" t="s">
        <v>1290</v>
      </c>
      <c r="AK205" s="1" t="s">
        <v>1291</v>
      </c>
      <c r="AL205" s="1" t="s">
        <v>1292</v>
      </c>
      <c r="AM205" s="1" t="s">
        <v>1293</v>
      </c>
      <c r="AN205" s="1" t="s">
        <v>1294</v>
      </c>
      <c r="AO205" s="1" t="s">
        <v>1295</v>
      </c>
      <c r="AP205" s="1"/>
      <c r="AQ205" s="1"/>
      <c r="AR205" s="1"/>
      <c r="AS205" s="1"/>
    </row>
    <row r="206" spans="1:45" ht="170.25" customHeight="1">
      <c r="A206" s="1"/>
      <c r="B206" s="1"/>
      <c r="C206" s="14" t="s">
        <v>1821</v>
      </c>
      <c r="D206" s="10" t="s">
        <v>2226</v>
      </c>
      <c r="E206" s="11" t="s">
        <v>2642</v>
      </c>
      <c r="F206" s="9"/>
      <c r="G206" s="9"/>
      <c r="H206" s="9"/>
      <c r="I206" s="9"/>
      <c r="J206" s="9"/>
      <c r="K206" s="9"/>
      <c r="L206" s="9"/>
      <c r="M206" s="9"/>
      <c r="N206" s="9"/>
      <c r="O206" s="9"/>
      <c r="P206" s="9"/>
      <c r="Q206" s="9"/>
      <c r="R206" s="9"/>
      <c r="S206" s="9"/>
      <c r="T206" s="9"/>
      <c r="U206" s="9"/>
      <c r="V206" s="9"/>
      <c r="W206" s="9"/>
      <c r="X206" s="9"/>
      <c r="Y206" s="9"/>
      <c r="Z206" s="1"/>
      <c r="AA206" s="1"/>
      <c r="AB206" s="1" t="s">
        <v>1297</v>
      </c>
      <c r="AC206" s="1" t="s">
        <v>1298</v>
      </c>
      <c r="AD206" s="1" t="s">
        <v>1299</v>
      </c>
      <c r="AE206" s="1" t="s">
        <v>1300</v>
      </c>
      <c r="AF206" s="1" t="s">
        <v>1301</v>
      </c>
      <c r="AG206" s="1" t="s">
        <v>1302</v>
      </c>
      <c r="AH206" s="1" t="s">
        <v>1303</v>
      </c>
      <c r="AI206" s="1" t="s">
        <v>1304</v>
      </c>
      <c r="AJ206" s="1" t="s">
        <v>2862</v>
      </c>
      <c r="AK206" s="1" t="s">
        <v>2863</v>
      </c>
      <c r="AL206" s="1" t="s">
        <v>2864</v>
      </c>
      <c r="AM206" s="1" t="s">
        <v>2865</v>
      </c>
      <c r="AN206" s="1" t="s">
        <v>2866</v>
      </c>
      <c r="AO206" s="1" t="s">
        <v>2867</v>
      </c>
      <c r="AP206" s="1"/>
      <c r="AQ206" s="1"/>
      <c r="AR206" s="1"/>
      <c r="AS206" s="1"/>
    </row>
    <row r="207" spans="1:45" ht="111.75" customHeight="1">
      <c r="A207" s="1"/>
      <c r="B207" s="1"/>
      <c r="C207" s="14" t="s">
        <v>1822</v>
      </c>
      <c r="D207" s="10" t="s">
        <v>2227</v>
      </c>
      <c r="E207" s="11" t="s">
        <v>3330</v>
      </c>
      <c r="F207" s="9"/>
      <c r="G207" s="9"/>
      <c r="H207" s="9"/>
      <c r="I207" s="9"/>
      <c r="J207" s="9"/>
      <c r="K207" s="9"/>
      <c r="L207" s="9"/>
      <c r="M207" s="9"/>
      <c r="N207" s="9"/>
      <c r="O207" s="9"/>
      <c r="P207" s="9"/>
      <c r="Q207" s="9"/>
      <c r="R207" s="9"/>
      <c r="S207" s="9"/>
      <c r="T207" s="9"/>
      <c r="U207" s="9"/>
      <c r="V207" s="9"/>
      <c r="W207" s="9"/>
      <c r="X207" s="9"/>
      <c r="Y207" s="9"/>
      <c r="Z207" s="1"/>
      <c r="AA207" s="1"/>
      <c r="AB207" s="1" t="s">
        <v>1660</v>
      </c>
      <c r="AC207" s="1" t="s">
        <v>1661</v>
      </c>
      <c r="AD207" s="1" t="s">
        <v>1675</v>
      </c>
      <c r="AE207" s="1" t="s">
        <v>1676</v>
      </c>
      <c r="AF207" s="1" t="s">
        <v>1677</v>
      </c>
      <c r="AG207" s="1" t="s">
        <v>1678</v>
      </c>
      <c r="AH207" s="1" t="s">
        <v>1679</v>
      </c>
      <c r="AI207" s="1" t="s">
        <v>1680</v>
      </c>
      <c r="AJ207" s="1" t="s">
        <v>2636</v>
      </c>
      <c r="AK207" s="1" t="s">
        <v>2637</v>
      </c>
      <c r="AL207" s="1" t="s">
        <v>2638</v>
      </c>
      <c r="AM207" s="1" t="s">
        <v>2639</v>
      </c>
      <c r="AN207" s="1" t="s">
        <v>2640</v>
      </c>
      <c r="AO207" s="1" t="s">
        <v>2641</v>
      </c>
      <c r="AP207" s="1"/>
      <c r="AQ207" s="1"/>
      <c r="AR207" s="1"/>
      <c r="AS207" s="1"/>
    </row>
    <row r="208" spans="1:45" ht="17.25" customHeight="1">
      <c r="A208" s="1"/>
      <c r="B208" s="1"/>
      <c r="C208" s="14"/>
      <c r="D208" s="4" t="s">
        <v>2381</v>
      </c>
      <c r="E208" s="6" t="s">
        <v>3027</v>
      </c>
      <c r="F208" s="9"/>
      <c r="G208" s="9"/>
      <c r="H208" s="9"/>
      <c r="I208" s="9"/>
      <c r="J208" s="9"/>
      <c r="K208" s="9"/>
      <c r="L208" s="9"/>
      <c r="M208" s="9"/>
      <c r="N208" s="9"/>
      <c r="O208" s="9"/>
      <c r="P208" s="9"/>
      <c r="Q208" s="9"/>
      <c r="R208" s="9"/>
      <c r="S208" s="9"/>
      <c r="T208" s="9"/>
      <c r="U208" s="9"/>
      <c r="V208" s="9"/>
      <c r="W208" s="9"/>
      <c r="X208" s="9"/>
      <c r="Y208" s="9"/>
      <c r="Z208" s="1"/>
      <c r="AA208" s="1"/>
      <c r="AB208" s="1"/>
      <c r="AC208" s="1"/>
      <c r="AD208" s="1"/>
      <c r="AE208" s="1"/>
      <c r="AF208" s="1"/>
      <c r="AG208" s="1"/>
      <c r="AH208" s="1"/>
      <c r="AI208" s="1"/>
      <c r="AJ208" s="1"/>
      <c r="AK208" s="1"/>
      <c r="AL208" s="1"/>
      <c r="AM208" s="1"/>
      <c r="AN208" s="1"/>
      <c r="AO208" s="1"/>
      <c r="AP208" s="1"/>
      <c r="AQ208" s="1"/>
      <c r="AR208" s="1"/>
      <c r="AS208" s="1"/>
    </row>
    <row r="209" spans="1:45" ht="15" customHeight="1">
      <c r="A209" s="1"/>
      <c r="B209" s="1"/>
      <c r="C209" s="14"/>
      <c r="D209" s="4" t="s">
        <v>2382</v>
      </c>
      <c r="E209" s="6" t="s">
        <v>3028</v>
      </c>
      <c r="F209" s="9"/>
      <c r="G209" s="9"/>
      <c r="H209" s="9"/>
      <c r="I209" s="9"/>
      <c r="J209" s="9"/>
      <c r="K209" s="9"/>
      <c r="L209" s="9"/>
      <c r="M209" s="9"/>
      <c r="N209" s="9"/>
      <c r="O209" s="9"/>
      <c r="P209" s="9"/>
      <c r="Q209" s="9"/>
      <c r="R209" s="9"/>
      <c r="S209" s="9"/>
      <c r="T209" s="9"/>
      <c r="U209" s="9"/>
      <c r="V209" s="9"/>
      <c r="W209" s="9"/>
      <c r="X209" s="9"/>
      <c r="Y209" s="9"/>
      <c r="Z209" s="1"/>
      <c r="AA209" s="1"/>
      <c r="AB209" s="1"/>
      <c r="AC209" s="1"/>
      <c r="AD209" s="1"/>
      <c r="AE209" s="1"/>
      <c r="AF209" s="1"/>
      <c r="AG209" s="1"/>
      <c r="AH209" s="1"/>
      <c r="AI209" s="1"/>
      <c r="AJ209" s="1"/>
      <c r="AK209" s="1"/>
      <c r="AL209" s="1"/>
      <c r="AM209" s="1"/>
      <c r="AN209" s="1"/>
      <c r="AO209" s="1"/>
      <c r="AP209" s="1"/>
      <c r="AQ209" s="1"/>
      <c r="AR209" s="1"/>
      <c r="AS209" s="1"/>
    </row>
    <row r="210" spans="1:45" ht="16.5" customHeight="1">
      <c r="A210" s="1"/>
      <c r="B210" s="1"/>
      <c r="C210" s="14"/>
      <c r="D210" s="4" t="s">
        <v>2384</v>
      </c>
      <c r="E210" s="6" t="s">
        <v>3029</v>
      </c>
      <c r="F210" s="9"/>
      <c r="G210" s="9"/>
      <c r="H210" s="9"/>
      <c r="I210" s="9"/>
      <c r="J210" s="9"/>
      <c r="K210" s="9"/>
      <c r="L210" s="9"/>
      <c r="M210" s="9"/>
      <c r="N210" s="9"/>
      <c r="O210" s="9"/>
      <c r="P210" s="9"/>
      <c r="Q210" s="9"/>
      <c r="R210" s="9"/>
      <c r="S210" s="9"/>
      <c r="T210" s="9"/>
      <c r="U210" s="9"/>
      <c r="V210" s="9"/>
      <c r="W210" s="9"/>
      <c r="X210" s="9"/>
      <c r="Y210" s="9"/>
      <c r="Z210" s="1"/>
      <c r="AA210" s="1"/>
      <c r="AB210" s="1"/>
      <c r="AC210" s="1"/>
      <c r="AD210" s="1"/>
      <c r="AE210" s="1"/>
      <c r="AF210" s="1"/>
      <c r="AG210" s="1"/>
      <c r="AH210" s="1"/>
      <c r="AI210" s="1"/>
      <c r="AJ210" s="1"/>
      <c r="AK210" s="1"/>
      <c r="AL210" s="1"/>
      <c r="AM210" s="1"/>
      <c r="AN210" s="1"/>
      <c r="AO210" s="1"/>
      <c r="AP210" s="1"/>
      <c r="AQ210" s="1"/>
      <c r="AR210" s="1"/>
      <c r="AS210" s="1"/>
    </row>
    <row r="211" spans="1:45" ht="15" customHeight="1">
      <c r="A211" s="1"/>
      <c r="B211" s="1"/>
      <c r="C211" s="14"/>
      <c r="D211" s="4" t="s">
        <v>2385</v>
      </c>
      <c r="E211" s="6" t="s">
        <v>3030</v>
      </c>
      <c r="F211" s="9"/>
      <c r="G211" s="9"/>
      <c r="H211" s="9"/>
      <c r="I211" s="9"/>
      <c r="J211" s="9"/>
      <c r="K211" s="9"/>
      <c r="L211" s="9"/>
      <c r="M211" s="9"/>
      <c r="N211" s="9"/>
      <c r="O211" s="9"/>
      <c r="P211" s="9"/>
      <c r="Q211" s="9"/>
      <c r="R211" s="9"/>
      <c r="S211" s="9"/>
      <c r="T211" s="9"/>
      <c r="U211" s="9"/>
      <c r="V211" s="9"/>
      <c r="W211" s="9"/>
      <c r="X211" s="9"/>
      <c r="Y211" s="9"/>
      <c r="Z211" s="1"/>
      <c r="AA211" s="1"/>
      <c r="AB211" s="1"/>
      <c r="AC211" s="1"/>
      <c r="AD211" s="1"/>
      <c r="AE211" s="1"/>
      <c r="AF211" s="1"/>
      <c r="AG211" s="1"/>
      <c r="AH211" s="1"/>
      <c r="AI211" s="1"/>
      <c r="AJ211" s="1"/>
      <c r="AK211" s="1"/>
      <c r="AL211" s="1"/>
      <c r="AM211" s="1"/>
      <c r="AN211" s="1"/>
      <c r="AO211" s="1"/>
      <c r="AP211" s="1"/>
      <c r="AQ211" s="1"/>
      <c r="AR211" s="1"/>
      <c r="AS211" s="1"/>
    </row>
    <row r="212" spans="1:45" ht="254.25" customHeight="1">
      <c r="A212" s="1"/>
      <c r="B212" s="1"/>
      <c r="C212" s="14" t="s">
        <v>1823</v>
      </c>
      <c r="D212" s="10" t="s">
        <v>2228</v>
      </c>
      <c r="E212" s="11" t="s">
        <v>1330</v>
      </c>
      <c r="F212" s="9"/>
      <c r="G212" s="9"/>
      <c r="H212" s="9"/>
      <c r="I212" s="9"/>
      <c r="J212" s="9"/>
      <c r="K212" s="9"/>
      <c r="L212" s="9"/>
      <c r="M212" s="9"/>
      <c r="N212" s="9"/>
      <c r="O212" s="9"/>
      <c r="P212" s="9"/>
      <c r="Q212" s="9"/>
      <c r="R212" s="9"/>
      <c r="S212" s="9"/>
      <c r="T212" s="9"/>
      <c r="U212" s="9"/>
      <c r="V212" s="9"/>
      <c r="W212" s="9"/>
      <c r="X212" s="9"/>
      <c r="Y212" s="9"/>
      <c r="Z212" s="1"/>
      <c r="AA212" s="1"/>
      <c r="AB212" s="1" t="s">
        <v>2643</v>
      </c>
      <c r="AC212" s="1" t="s">
        <v>2644</v>
      </c>
      <c r="AD212" s="1" t="s">
        <v>2645</v>
      </c>
      <c r="AE212" s="1" t="s">
        <v>2701</v>
      </c>
      <c r="AF212" s="1" t="s">
        <v>2702</v>
      </c>
      <c r="AG212" s="1" t="s">
        <v>2703</v>
      </c>
      <c r="AH212" s="1" t="s">
        <v>2704</v>
      </c>
      <c r="AI212" s="1" t="s">
        <v>2705</v>
      </c>
      <c r="AJ212" s="1" t="s">
        <v>2706</v>
      </c>
      <c r="AK212" s="1" t="s">
        <v>2707</v>
      </c>
      <c r="AL212" s="1" t="s">
        <v>2708</v>
      </c>
      <c r="AM212" s="1" t="s">
        <v>2709</v>
      </c>
      <c r="AN212" s="1" t="s">
        <v>2710</v>
      </c>
      <c r="AO212" s="1" t="s">
        <v>2711</v>
      </c>
      <c r="AP212" s="1"/>
      <c r="AQ212" s="1"/>
      <c r="AR212" s="1"/>
      <c r="AS212" s="1"/>
    </row>
    <row r="213" spans="1:45" ht="18" customHeight="1">
      <c r="A213" s="1"/>
      <c r="B213" s="1"/>
      <c r="C213" s="16"/>
      <c r="D213" s="4" t="s">
        <v>2381</v>
      </c>
      <c r="E213" s="6" t="s">
        <v>88</v>
      </c>
      <c r="F213" s="9"/>
      <c r="G213" s="9"/>
      <c r="H213" s="9"/>
      <c r="I213" s="9"/>
      <c r="J213" s="9"/>
      <c r="K213" s="9"/>
      <c r="L213" s="9"/>
      <c r="M213" s="9"/>
      <c r="N213" s="9"/>
      <c r="O213" s="9"/>
      <c r="P213" s="9"/>
      <c r="Q213" s="9"/>
      <c r="R213" s="9"/>
      <c r="S213" s="9"/>
      <c r="T213" s="9"/>
      <c r="U213" s="9"/>
      <c r="V213" s="9"/>
      <c r="W213" s="9"/>
      <c r="X213" s="9"/>
      <c r="Y213" s="9"/>
      <c r="Z213" s="1"/>
      <c r="AA213" s="1"/>
      <c r="AB213" s="1" t="s">
        <v>2712</v>
      </c>
      <c r="AC213" s="1" t="s">
        <v>2713</v>
      </c>
      <c r="AD213" s="1" t="s">
        <v>2714</v>
      </c>
      <c r="AE213" s="1" t="s">
        <v>2715</v>
      </c>
      <c r="AF213" s="1" t="s">
        <v>2716</v>
      </c>
      <c r="AG213" s="1" t="s">
        <v>3293</v>
      </c>
      <c r="AH213" s="1" t="s">
        <v>3294</v>
      </c>
      <c r="AI213" s="1" t="s">
        <v>3295</v>
      </c>
      <c r="AJ213" s="1" t="s">
        <v>3296</v>
      </c>
      <c r="AK213" s="1" t="s">
        <v>3297</v>
      </c>
      <c r="AL213" s="1" t="s">
        <v>3298</v>
      </c>
      <c r="AM213" s="1" t="s">
        <v>3299</v>
      </c>
      <c r="AN213" s="1" t="s">
        <v>3300</v>
      </c>
      <c r="AO213" s="1" t="s">
        <v>1274</v>
      </c>
      <c r="AP213" s="1"/>
      <c r="AQ213" s="1"/>
      <c r="AR213" s="1"/>
      <c r="AS213" s="1"/>
    </row>
    <row r="214" spans="1:45" ht="12.75">
      <c r="A214" s="1"/>
      <c r="B214" s="1"/>
      <c r="C214" s="16"/>
      <c r="D214" s="4" t="s">
        <v>2382</v>
      </c>
      <c r="E214" s="6" t="s">
        <v>89</v>
      </c>
      <c r="F214" s="9"/>
      <c r="G214" s="9"/>
      <c r="H214" s="9"/>
      <c r="I214" s="9"/>
      <c r="J214" s="9"/>
      <c r="K214" s="9"/>
      <c r="L214" s="9"/>
      <c r="M214" s="9"/>
      <c r="N214" s="9"/>
      <c r="O214" s="9"/>
      <c r="P214" s="9"/>
      <c r="Q214" s="9"/>
      <c r="R214" s="9"/>
      <c r="S214" s="9"/>
      <c r="T214" s="9"/>
      <c r="U214" s="9"/>
      <c r="V214" s="9"/>
      <c r="W214" s="9"/>
      <c r="X214" s="9"/>
      <c r="Y214" s="9"/>
      <c r="Z214" s="1"/>
      <c r="AA214" s="1"/>
      <c r="AB214" s="1" t="s">
        <v>1275</v>
      </c>
      <c r="AC214" s="1" t="s">
        <v>1276</v>
      </c>
      <c r="AD214" s="1" t="s">
        <v>3190</v>
      </c>
      <c r="AE214" s="1" t="s">
        <v>3191</v>
      </c>
      <c r="AF214" s="1" t="s">
        <v>3192</v>
      </c>
      <c r="AG214" s="1" t="s">
        <v>2220</v>
      </c>
      <c r="AH214" s="1" t="s">
        <v>3140</v>
      </c>
      <c r="AI214" s="1" t="s">
        <v>3150</v>
      </c>
      <c r="AJ214" s="1" t="s">
        <v>2191</v>
      </c>
      <c r="AK214" s="1" t="s">
        <v>3325</v>
      </c>
      <c r="AL214" s="1" t="s">
        <v>3326</v>
      </c>
      <c r="AM214" s="1" t="s">
        <v>3327</v>
      </c>
      <c r="AN214" s="1" t="s">
        <v>3328</v>
      </c>
      <c r="AO214" s="1" t="s">
        <v>3329</v>
      </c>
      <c r="AP214" s="1"/>
      <c r="AQ214" s="1"/>
      <c r="AR214" s="1"/>
      <c r="AS214" s="1"/>
    </row>
    <row r="215" spans="1:45" ht="12.75">
      <c r="A215" s="1"/>
      <c r="B215" s="1"/>
      <c r="C215" s="16"/>
      <c r="D215" s="4" t="s">
        <v>2384</v>
      </c>
      <c r="E215" s="6" t="s">
        <v>90</v>
      </c>
      <c r="F215" s="9"/>
      <c r="G215" s="9"/>
      <c r="H215" s="9"/>
      <c r="I215" s="9"/>
      <c r="J215" s="9"/>
      <c r="K215" s="9"/>
      <c r="L215" s="9"/>
      <c r="M215" s="9"/>
      <c r="N215" s="9"/>
      <c r="O215" s="9"/>
      <c r="P215" s="9"/>
      <c r="Q215" s="9"/>
      <c r="R215" s="9"/>
      <c r="S215" s="9"/>
      <c r="T215" s="9"/>
      <c r="U215" s="9"/>
      <c r="V215" s="9"/>
      <c r="W215" s="9"/>
      <c r="X215" s="9"/>
      <c r="Y215" s="9"/>
      <c r="Z215" s="1"/>
      <c r="AA215" s="1"/>
      <c r="AB215" s="1"/>
      <c r="AC215" s="1"/>
      <c r="AD215" s="1"/>
      <c r="AE215" s="1"/>
      <c r="AF215" s="1"/>
      <c r="AG215" s="1"/>
      <c r="AH215" s="1"/>
      <c r="AI215" s="1"/>
      <c r="AJ215" s="1"/>
      <c r="AK215" s="1"/>
      <c r="AL215" s="1"/>
      <c r="AM215" s="1"/>
      <c r="AN215" s="1"/>
      <c r="AO215" s="1"/>
      <c r="AP215" s="1"/>
      <c r="AQ215" s="1"/>
      <c r="AR215" s="1"/>
      <c r="AS215" s="1"/>
    </row>
    <row r="216" spans="1:45" ht="12.75">
      <c r="A216" s="1"/>
      <c r="B216" s="1"/>
      <c r="C216" s="16"/>
      <c r="D216" s="4" t="s">
        <v>2385</v>
      </c>
      <c r="E216" s="6" t="s">
        <v>91</v>
      </c>
      <c r="F216" s="9"/>
      <c r="G216" s="9"/>
      <c r="H216" s="9"/>
      <c r="I216" s="9"/>
      <c r="J216" s="9"/>
      <c r="K216" s="9"/>
      <c r="L216" s="9"/>
      <c r="M216" s="9"/>
      <c r="N216" s="9"/>
      <c r="O216" s="9"/>
      <c r="P216" s="9"/>
      <c r="Q216" s="9"/>
      <c r="R216" s="9"/>
      <c r="S216" s="9"/>
      <c r="T216" s="9"/>
      <c r="U216" s="9"/>
      <c r="V216" s="9"/>
      <c r="W216" s="9"/>
      <c r="X216" s="9"/>
      <c r="Y216" s="9"/>
      <c r="Z216" s="1"/>
      <c r="AA216" s="1"/>
      <c r="AB216" s="1"/>
      <c r="AC216" s="1"/>
      <c r="AD216" s="1"/>
      <c r="AE216" s="1"/>
      <c r="AF216" s="1"/>
      <c r="AG216" s="1"/>
      <c r="AH216" s="1"/>
      <c r="AI216" s="1"/>
      <c r="AJ216" s="1"/>
      <c r="AK216" s="1"/>
      <c r="AL216" s="1"/>
      <c r="AM216" s="1"/>
      <c r="AN216" s="1"/>
      <c r="AO216" s="1"/>
      <c r="AP216" s="1"/>
      <c r="AQ216" s="1"/>
      <c r="AR216" s="1"/>
      <c r="AS216" s="1"/>
    </row>
    <row r="217" spans="1:45" ht="35.25" customHeight="1">
      <c r="A217" s="1"/>
      <c r="B217" s="1"/>
      <c r="C217" s="14" t="s">
        <v>1824</v>
      </c>
      <c r="D217" s="10" t="s">
        <v>2229</v>
      </c>
      <c r="E217" s="11" t="s">
        <v>1023</v>
      </c>
      <c r="F217" s="9"/>
      <c r="G217" s="9"/>
      <c r="H217" s="9"/>
      <c r="I217" s="9"/>
      <c r="J217" s="9"/>
      <c r="K217" s="9"/>
      <c r="L217" s="9"/>
      <c r="M217" s="9"/>
      <c r="N217" s="9"/>
      <c r="O217" s="9"/>
      <c r="P217" s="9"/>
      <c r="Q217" s="9"/>
      <c r="R217" s="9"/>
      <c r="S217" s="9"/>
      <c r="T217" s="9"/>
      <c r="U217" s="9"/>
      <c r="V217" s="9"/>
      <c r="W217" s="9"/>
      <c r="X217" s="9"/>
      <c r="Y217" s="9"/>
      <c r="Z217" s="1"/>
      <c r="AA217" s="1"/>
      <c r="AB217" s="1" t="s">
        <v>3331</v>
      </c>
      <c r="AC217" s="1" t="s">
        <v>3332</v>
      </c>
      <c r="AD217" s="1" t="s">
        <v>3333</v>
      </c>
      <c r="AE217" s="1" t="s">
        <v>1780</v>
      </c>
      <c r="AF217" s="1" t="s">
        <v>1172</v>
      </c>
      <c r="AG217" s="1" t="s">
        <v>1173</v>
      </c>
      <c r="AH217" s="1" t="s">
        <v>3303</v>
      </c>
      <c r="AI217" s="1" t="s">
        <v>3304</v>
      </c>
      <c r="AJ217" s="1" t="s">
        <v>3305</v>
      </c>
      <c r="AK217" s="1" t="s">
        <v>3306</v>
      </c>
      <c r="AL217" s="1" t="s">
        <v>3307</v>
      </c>
      <c r="AM217" s="1" t="s">
        <v>3308</v>
      </c>
      <c r="AN217" s="1" t="s">
        <v>3309</v>
      </c>
      <c r="AO217" s="1" t="s">
        <v>1329</v>
      </c>
      <c r="AP217" s="1"/>
      <c r="AQ217" s="1"/>
      <c r="AR217" s="1"/>
      <c r="AS217" s="1"/>
    </row>
    <row r="218" spans="1:45" ht="191.25" customHeight="1">
      <c r="A218" s="1"/>
      <c r="B218" s="1"/>
      <c r="C218" s="14" t="s">
        <v>1825</v>
      </c>
      <c r="D218" s="10" t="s">
        <v>1778</v>
      </c>
      <c r="E218" s="11" t="s">
        <v>790</v>
      </c>
      <c r="F218" s="9"/>
      <c r="G218" s="9"/>
      <c r="H218" s="9"/>
      <c r="I218" s="9"/>
      <c r="J218" s="9"/>
      <c r="K218" s="9"/>
      <c r="L218" s="9"/>
      <c r="M218" s="9"/>
      <c r="N218" s="9"/>
      <c r="O218" s="9"/>
      <c r="P218" s="9"/>
      <c r="Q218" s="9"/>
      <c r="R218" s="9"/>
      <c r="S218" s="9"/>
      <c r="T218" s="9"/>
      <c r="U218" s="9"/>
      <c r="V218" s="9"/>
      <c r="W218" s="9"/>
      <c r="X218" s="9"/>
      <c r="Y218" s="9"/>
      <c r="Z218" s="1"/>
      <c r="AA218" s="1"/>
      <c r="AB218" s="1" t="s">
        <v>1331</v>
      </c>
      <c r="AC218" s="1" t="s">
        <v>1332</v>
      </c>
      <c r="AD218" s="1" t="s">
        <v>2063</v>
      </c>
      <c r="AE218" s="1" t="s">
        <v>2064</v>
      </c>
      <c r="AF218" s="1" t="s">
        <v>2065</v>
      </c>
      <c r="AG218" s="1" t="s">
        <v>2066</v>
      </c>
      <c r="AH218" s="1" t="s">
        <v>2067</v>
      </c>
      <c r="AI218" s="1" t="s">
        <v>2068</v>
      </c>
      <c r="AJ218" s="1" t="s">
        <v>2069</v>
      </c>
      <c r="AK218" s="1" t="s">
        <v>2070</v>
      </c>
      <c r="AL218" s="1" t="s">
        <v>2071</v>
      </c>
      <c r="AM218" s="1" t="s">
        <v>2072</v>
      </c>
      <c r="AN218" s="1" t="s">
        <v>2073</v>
      </c>
      <c r="AO218" s="1" t="s">
        <v>2074</v>
      </c>
      <c r="AP218" s="1"/>
      <c r="AQ218" s="1"/>
      <c r="AR218" s="1"/>
      <c r="AS218" s="1"/>
    </row>
    <row r="219" spans="1:45" ht="12.75">
      <c r="A219" s="1"/>
      <c r="B219" s="1"/>
      <c r="C219" s="16"/>
      <c r="D219" s="4" t="s">
        <v>2381</v>
      </c>
      <c r="E219" s="6" t="s">
        <v>136</v>
      </c>
      <c r="F219" s="9"/>
      <c r="G219" s="9"/>
      <c r="H219" s="9"/>
      <c r="I219" s="9"/>
      <c r="J219" s="9"/>
      <c r="K219" s="9"/>
      <c r="L219" s="9"/>
      <c r="M219" s="9"/>
      <c r="N219" s="9"/>
      <c r="O219" s="9"/>
      <c r="P219" s="9"/>
      <c r="Q219" s="9"/>
      <c r="R219" s="9"/>
      <c r="S219" s="9"/>
      <c r="T219" s="9"/>
      <c r="U219" s="9"/>
      <c r="V219" s="9"/>
      <c r="W219" s="9"/>
      <c r="X219" s="9"/>
      <c r="Y219" s="9"/>
      <c r="Z219" s="1"/>
      <c r="AA219" s="1"/>
      <c r="AB219" s="1" t="s">
        <v>1539</v>
      </c>
      <c r="AC219" s="1" t="s">
        <v>1540</v>
      </c>
      <c r="AD219" s="1" t="s">
        <v>940</v>
      </c>
      <c r="AE219" s="1" t="s">
        <v>941</v>
      </c>
      <c r="AF219" s="1" t="s">
        <v>942</v>
      </c>
      <c r="AG219" s="1" t="s">
        <v>943</v>
      </c>
      <c r="AH219" s="1" t="s">
        <v>944</v>
      </c>
      <c r="AI219" s="1" t="s">
        <v>2341</v>
      </c>
      <c r="AJ219" s="1" t="s">
        <v>1541</v>
      </c>
      <c r="AK219" s="1" t="s">
        <v>1542</v>
      </c>
      <c r="AL219" s="1" t="s">
        <v>1543</v>
      </c>
      <c r="AM219" s="1" t="s">
        <v>1544</v>
      </c>
      <c r="AN219" s="1" t="s">
        <v>1545</v>
      </c>
      <c r="AO219" s="1" t="s">
        <v>1546</v>
      </c>
      <c r="AP219" s="1"/>
      <c r="AQ219" s="1"/>
      <c r="AR219" s="1"/>
      <c r="AS219" s="1"/>
    </row>
    <row r="220" spans="1:45" ht="16.5" customHeight="1">
      <c r="A220" s="1"/>
      <c r="B220" s="1"/>
      <c r="C220" s="16"/>
      <c r="D220" s="4" t="s">
        <v>2382</v>
      </c>
      <c r="E220" s="6" t="s">
        <v>1528</v>
      </c>
      <c r="F220" s="9"/>
      <c r="G220" s="9"/>
      <c r="H220" s="9"/>
      <c r="I220" s="9"/>
      <c r="J220" s="9"/>
      <c r="K220" s="9"/>
      <c r="L220" s="9"/>
      <c r="M220" s="9"/>
      <c r="N220" s="9"/>
      <c r="O220" s="9"/>
      <c r="P220" s="9"/>
      <c r="Q220" s="9"/>
      <c r="R220" s="9"/>
      <c r="S220" s="9"/>
      <c r="T220" s="9"/>
      <c r="U220" s="9"/>
      <c r="V220" s="9"/>
      <c r="W220" s="9"/>
      <c r="X220" s="9"/>
      <c r="Y220" s="9"/>
      <c r="Z220" s="1"/>
      <c r="AA220" s="1"/>
      <c r="AB220" s="1" t="s">
        <v>1547</v>
      </c>
      <c r="AC220" s="1" t="s">
        <v>2231</v>
      </c>
      <c r="AD220" s="1" t="s">
        <v>3100</v>
      </c>
      <c r="AE220" s="1" t="s">
        <v>3101</v>
      </c>
      <c r="AF220" s="1" t="s">
        <v>3102</v>
      </c>
      <c r="AG220" s="1" t="s">
        <v>3103</v>
      </c>
      <c r="AH220" s="1" t="s">
        <v>3104</v>
      </c>
      <c r="AI220" s="1" t="s">
        <v>3105</v>
      </c>
      <c r="AJ220" s="1" t="s">
        <v>3106</v>
      </c>
      <c r="AK220" s="1" t="s">
        <v>1785</v>
      </c>
      <c r="AL220" s="1" t="s">
        <v>1786</v>
      </c>
      <c r="AM220" s="1" t="s">
        <v>1787</v>
      </c>
      <c r="AN220" s="1" t="s">
        <v>1788</v>
      </c>
      <c r="AO220" s="1" t="s">
        <v>1789</v>
      </c>
      <c r="AP220" s="1"/>
      <c r="AQ220" s="1"/>
      <c r="AR220" s="1"/>
      <c r="AS220" s="1"/>
    </row>
    <row r="221" spans="1:45" ht="12.75">
      <c r="A221" s="1"/>
      <c r="B221" s="1"/>
      <c r="C221" s="16"/>
      <c r="D221" s="4" t="s">
        <v>2384</v>
      </c>
      <c r="E221" s="6" t="s">
        <v>3045</v>
      </c>
      <c r="F221" s="9"/>
      <c r="G221" s="9"/>
      <c r="H221" s="9"/>
      <c r="I221" s="9"/>
      <c r="J221" s="9"/>
      <c r="K221" s="9"/>
      <c r="L221" s="9"/>
      <c r="M221" s="9"/>
      <c r="N221" s="9"/>
      <c r="O221" s="9"/>
      <c r="P221" s="9"/>
      <c r="Q221" s="9"/>
      <c r="R221" s="9"/>
      <c r="S221" s="9"/>
      <c r="T221" s="9"/>
      <c r="U221" s="9"/>
      <c r="V221" s="9"/>
      <c r="W221" s="9"/>
      <c r="X221" s="9"/>
      <c r="Y221" s="9"/>
      <c r="Z221" s="1"/>
      <c r="AA221" s="1"/>
      <c r="AB221" s="1" t="s">
        <v>1790</v>
      </c>
      <c r="AC221" s="1" t="s">
        <v>1791</v>
      </c>
      <c r="AD221" s="1" t="s">
        <v>1792</v>
      </c>
      <c r="AE221" s="1" t="s">
        <v>1793</v>
      </c>
      <c r="AF221" s="1" t="s">
        <v>1794</v>
      </c>
      <c r="AG221" s="1" t="s">
        <v>408</v>
      </c>
      <c r="AH221" s="1" t="s">
        <v>409</v>
      </c>
      <c r="AI221" s="1" t="s">
        <v>410</v>
      </c>
      <c r="AJ221" s="1" t="s">
        <v>411</v>
      </c>
      <c r="AK221" s="1" t="s">
        <v>3266</v>
      </c>
      <c r="AL221" s="1" t="s">
        <v>3267</v>
      </c>
      <c r="AM221" s="1" t="s">
        <v>3268</v>
      </c>
      <c r="AN221" s="1" t="s">
        <v>3269</v>
      </c>
      <c r="AO221" s="1" t="s">
        <v>1022</v>
      </c>
      <c r="AP221" s="1"/>
      <c r="AQ221" s="1"/>
      <c r="AR221" s="1"/>
      <c r="AS221" s="1"/>
    </row>
    <row r="222" spans="1:45" ht="12.75">
      <c r="A222" s="1"/>
      <c r="B222" s="1"/>
      <c r="C222" s="16"/>
      <c r="D222" s="4" t="s">
        <v>2385</v>
      </c>
      <c r="E222" s="6" t="s">
        <v>3046</v>
      </c>
      <c r="F222" s="9"/>
      <c r="G222" s="9"/>
      <c r="H222" s="9"/>
      <c r="I222" s="9"/>
      <c r="J222" s="9"/>
      <c r="K222" s="9"/>
      <c r="L222" s="9"/>
      <c r="M222" s="9"/>
      <c r="N222" s="9"/>
      <c r="O222" s="9"/>
      <c r="P222" s="9"/>
      <c r="Q222" s="9"/>
      <c r="R222" s="9"/>
      <c r="S222" s="9"/>
      <c r="T222" s="9"/>
      <c r="U222" s="9"/>
      <c r="V222" s="9"/>
      <c r="W222" s="9"/>
      <c r="X222" s="9"/>
      <c r="Y222" s="9"/>
      <c r="Z222" s="1"/>
      <c r="AA222" s="1"/>
      <c r="AB222" s="1"/>
      <c r="AC222" s="1"/>
      <c r="AD222" s="1"/>
      <c r="AE222" s="1"/>
      <c r="AF222" s="1"/>
      <c r="AG222" s="1"/>
      <c r="AH222" s="1"/>
      <c r="AI222" s="1"/>
      <c r="AJ222" s="1"/>
      <c r="AK222" s="1"/>
      <c r="AL222" s="1"/>
      <c r="AM222" s="1"/>
      <c r="AN222" s="1"/>
      <c r="AO222" s="1"/>
      <c r="AP222" s="1"/>
      <c r="AQ222" s="1"/>
      <c r="AR222" s="1"/>
      <c r="AS222" s="1"/>
    </row>
    <row r="223" spans="1:45" ht="45" customHeight="1">
      <c r="A223" s="1"/>
      <c r="B223" s="1"/>
      <c r="C223" s="14" t="s">
        <v>1826</v>
      </c>
      <c r="D223" s="10" t="s">
        <v>1779</v>
      </c>
      <c r="E223" s="11" t="s">
        <v>925</v>
      </c>
      <c r="F223" s="9"/>
      <c r="G223" s="9"/>
      <c r="H223" s="9"/>
      <c r="I223" s="9"/>
      <c r="J223" s="9"/>
      <c r="K223" s="9"/>
      <c r="L223" s="9"/>
      <c r="M223" s="9"/>
      <c r="N223" s="9"/>
      <c r="O223" s="9"/>
      <c r="P223" s="9"/>
      <c r="Q223" s="9"/>
      <c r="R223" s="9"/>
      <c r="S223" s="9"/>
      <c r="T223" s="9"/>
      <c r="U223" s="9"/>
      <c r="V223" s="9"/>
      <c r="W223" s="9"/>
      <c r="X223" s="9"/>
      <c r="Y223" s="9"/>
      <c r="Z223" s="1"/>
      <c r="AA223" s="1"/>
      <c r="AB223" s="1" t="s">
        <v>1024</v>
      </c>
      <c r="AC223" s="1" t="s">
        <v>1025</v>
      </c>
      <c r="AD223" s="1" t="s">
        <v>1026</v>
      </c>
      <c r="AE223" s="1" t="s">
        <v>1027</v>
      </c>
      <c r="AF223" s="1" t="s">
        <v>1028</v>
      </c>
      <c r="AG223" s="1" t="s">
        <v>1029</v>
      </c>
      <c r="AH223" s="1" t="s">
        <v>1030</v>
      </c>
      <c r="AI223" s="1" t="s">
        <v>1031</v>
      </c>
      <c r="AJ223" s="1" t="s">
        <v>1032</v>
      </c>
      <c r="AK223" s="1" t="s">
        <v>1034</v>
      </c>
      <c r="AL223" s="1" t="s">
        <v>1035</v>
      </c>
      <c r="AM223" s="1" t="s">
        <v>1036</v>
      </c>
      <c r="AN223" s="1" t="s">
        <v>1037</v>
      </c>
      <c r="AO223" s="1" t="s">
        <v>127</v>
      </c>
      <c r="AP223" s="1"/>
      <c r="AQ223" s="1"/>
      <c r="AR223" s="1"/>
      <c r="AS223" s="1"/>
    </row>
    <row r="224" spans="1:45" ht="12.75">
      <c r="A224" s="1"/>
      <c r="B224" s="1"/>
      <c r="C224" s="16"/>
      <c r="D224" s="4" t="s">
        <v>2381</v>
      </c>
      <c r="E224" s="6" t="s">
        <v>3031</v>
      </c>
      <c r="F224" s="9"/>
      <c r="G224" s="9"/>
      <c r="H224" s="9"/>
      <c r="I224" s="9"/>
      <c r="J224" s="9"/>
      <c r="K224" s="9"/>
      <c r="L224" s="9"/>
      <c r="M224" s="9"/>
      <c r="N224" s="9"/>
      <c r="O224" s="9"/>
      <c r="P224" s="9"/>
      <c r="Q224" s="9"/>
      <c r="R224" s="9"/>
      <c r="S224" s="9"/>
      <c r="T224" s="9"/>
      <c r="U224" s="9"/>
      <c r="V224" s="9"/>
      <c r="W224" s="9"/>
      <c r="X224" s="9"/>
      <c r="Y224" s="9"/>
      <c r="Z224" s="1"/>
      <c r="AA224" s="1"/>
      <c r="AB224" s="1" t="s">
        <v>529</v>
      </c>
      <c r="AC224" s="1" t="s">
        <v>530</v>
      </c>
      <c r="AD224" s="1" t="s">
        <v>531</v>
      </c>
      <c r="AE224" s="1" t="s">
        <v>532</v>
      </c>
      <c r="AF224" s="1" t="s">
        <v>533</v>
      </c>
      <c r="AG224" s="1" t="s">
        <v>448</v>
      </c>
      <c r="AH224" s="1" t="s">
        <v>449</v>
      </c>
      <c r="AI224" s="1" t="s">
        <v>450</v>
      </c>
      <c r="AJ224" s="1" t="s">
        <v>451</v>
      </c>
      <c r="AK224" s="1" t="s">
        <v>452</v>
      </c>
      <c r="AL224" s="1" t="s">
        <v>3394</v>
      </c>
      <c r="AM224" s="1" t="s">
        <v>3395</v>
      </c>
      <c r="AN224" s="1" t="s">
        <v>3396</v>
      </c>
      <c r="AO224" s="1" t="s">
        <v>3397</v>
      </c>
      <c r="AP224" s="1"/>
      <c r="AQ224" s="1"/>
      <c r="AR224" s="1"/>
      <c r="AS224" s="1"/>
    </row>
    <row r="225" spans="1:45" ht="12.75">
      <c r="A225" s="1"/>
      <c r="B225" s="1"/>
      <c r="C225" s="16"/>
      <c r="D225" s="4" t="s">
        <v>2382</v>
      </c>
      <c r="E225" s="6" t="s">
        <v>3032</v>
      </c>
      <c r="F225" s="9"/>
      <c r="G225" s="9"/>
      <c r="H225" s="9"/>
      <c r="I225" s="9"/>
      <c r="J225" s="9"/>
      <c r="K225" s="9"/>
      <c r="L225" s="9"/>
      <c r="M225" s="9"/>
      <c r="N225" s="9"/>
      <c r="O225" s="9"/>
      <c r="P225" s="9"/>
      <c r="Q225" s="9"/>
      <c r="R225" s="9"/>
      <c r="S225" s="9"/>
      <c r="T225" s="9"/>
      <c r="U225" s="9"/>
      <c r="V225" s="9"/>
      <c r="W225" s="9"/>
      <c r="X225" s="9"/>
      <c r="Y225" s="9"/>
      <c r="Z225" s="1"/>
      <c r="AA225" s="1"/>
      <c r="AB225" s="1" t="s">
        <v>3398</v>
      </c>
      <c r="AC225" s="1" t="s">
        <v>3399</v>
      </c>
      <c r="AD225" s="1" t="s">
        <v>3400</v>
      </c>
      <c r="AE225" s="1" t="s">
        <v>534</v>
      </c>
      <c r="AF225" s="1" t="s">
        <v>535</v>
      </c>
      <c r="AG225" s="1" t="s">
        <v>536</v>
      </c>
      <c r="AH225" s="1" t="s">
        <v>537</v>
      </c>
      <c r="AI225" s="1" t="s">
        <v>538</v>
      </c>
      <c r="AJ225" s="1" t="s">
        <v>539</v>
      </c>
      <c r="AK225" s="1" t="s">
        <v>540</v>
      </c>
      <c r="AL225" s="1" t="s">
        <v>541</v>
      </c>
      <c r="AM225" s="1" t="s">
        <v>542</v>
      </c>
      <c r="AN225" s="1" t="s">
        <v>543</v>
      </c>
      <c r="AO225" s="1" t="s">
        <v>544</v>
      </c>
      <c r="AP225" s="1"/>
      <c r="AQ225" s="1"/>
      <c r="AR225" s="1"/>
      <c r="AS225" s="1"/>
    </row>
    <row r="226" spans="1:45" ht="12.75">
      <c r="A226" s="1"/>
      <c r="B226" s="1"/>
      <c r="C226" s="16"/>
      <c r="D226" s="4" t="s">
        <v>2384</v>
      </c>
      <c r="E226" s="6" t="s">
        <v>3033</v>
      </c>
      <c r="F226" s="9"/>
      <c r="G226" s="9"/>
      <c r="H226" s="9"/>
      <c r="I226" s="9"/>
      <c r="J226" s="9"/>
      <c r="K226" s="9"/>
      <c r="L226" s="9"/>
      <c r="M226" s="9"/>
      <c r="N226" s="9"/>
      <c r="O226" s="9"/>
      <c r="P226" s="9"/>
      <c r="Q226" s="9"/>
      <c r="R226" s="9"/>
      <c r="S226" s="9"/>
      <c r="T226" s="9"/>
      <c r="U226" s="9"/>
      <c r="V226" s="9"/>
      <c r="W226" s="9"/>
      <c r="X226" s="9"/>
      <c r="Y226" s="9"/>
      <c r="Z226" s="1"/>
      <c r="AA226" s="1"/>
      <c r="AB226" s="1" t="s">
        <v>113</v>
      </c>
      <c r="AC226" s="1" t="s">
        <v>114</v>
      </c>
      <c r="AD226" s="1" t="s">
        <v>545</v>
      </c>
      <c r="AE226" s="1" t="s">
        <v>546</v>
      </c>
      <c r="AF226" s="1" t="s">
        <v>547</v>
      </c>
      <c r="AG226" s="1" t="s">
        <v>548</v>
      </c>
      <c r="AH226" s="1" t="s">
        <v>549</v>
      </c>
      <c r="AI226" s="1" t="s">
        <v>550</v>
      </c>
      <c r="AJ226" s="1" t="s">
        <v>117</v>
      </c>
      <c r="AK226" s="1" t="s">
        <v>118</v>
      </c>
      <c r="AL226" s="1" t="s">
        <v>1216</v>
      </c>
      <c r="AM226" s="1" t="s">
        <v>787</v>
      </c>
      <c r="AN226" s="1" t="s">
        <v>788</v>
      </c>
      <c r="AO226" s="1" t="s">
        <v>789</v>
      </c>
      <c r="AP226" s="1"/>
      <c r="AQ226" s="1"/>
      <c r="AR226" s="1"/>
      <c r="AS226" s="1"/>
    </row>
    <row r="227" spans="1:45" ht="12.75">
      <c r="A227" s="1"/>
      <c r="B227" s="1"/>
      <c r="C227" s="16"/>
      <c r="D227" s="4" t="s">
        <v>2385</v>
      </c>
      <c r="E227" s="6" t="s">
        <v>3034</v>
      </c>
      <c r="F227" s="9"/>
      <c r="G227" s="9"/>
      <c r="H227" s="9"/>
      <c r="I227" s="9"/>
      <c r="J227" s="9"/>
      <c r="K227" s="9"/>
      <c r="L227" s="9"/>
      <c r="M227" s="9"/>
      <c r="N227" s="9"/>
      <c r="O227" s="9"/>
      <c r="P227" s="9"/>
      <c r="Q227" s="9"/>
      <c r="R227" s="9"/>
      <c r="S227" s="9"/>
      <c r="T227" s="9"/>
      <c r="U227" s="9"/>
      <c r="V227" s="9"/>
      <c r="W227" s="9"/>
      <c r="X227" s="9"/>
      <c r="Y227" s="9"/>
      <c r="Z227" s="1"/>
      <c r="AA227" s="1"/>
      <c r="AB227" s="1"/>
      <c r="AC227" s="1"/>
      <c r="AD227" s="1"/>
      <c r="AE227" s="1"/>
      <c r="AF227" s="1"/>
      <c r="AG227" s="1"/>
      <c r="AH227" s="1"/>
      <c r="AI227" s="1"/>
      <c r="AJ227" s="1"/>
      <c r="AK227" s="1"/>
      <c r="AL227" s="1"/>
      <c r="AM227" s="1"/>
      <c r="AN227" s="1"/>
      <c r="AO227" s="1"/>
      <c r="AP227" s="1"/>
      <c r="AQ227" s="1"/>
      <c r="AR227" s="1"/>
      <c r="AS227" s="1"/>
    </row>
    <row r="228" spans="1:45" ht="137.25" customHeight="1">
      <c r="A228" s="1"/>
      <c r="B228" s="1"/>
      <c r="C228" s="14" t="s">
        <v>1827</v>
      </c>
      <c r="D228" s="10" t="s">
        <v>1499</v>
      </c>
      <c r="E228" s="11" t="s">
        <v>2624</v>
      </c>
      <c r="F228" s="9"/>
      <c r="G228" s="9"/>
      <c r="H228" s="9"/>
      <c r="I228" s="9"/>
      <c r="J228" s="9"/>
      <c r="K228" s="9"/>
      <c r="L228" s="9"/>
      <c r="M228" s="9"/>
      <c r="N228" s="9"/>
      <c r="O228" s="9"/>
      <c r="P228" s="9"/>
      <c r="Q228" s="9"/>
      <c r="R228" s="9"/>
      <c r="S228" s="9"/>
      <c r="T228" s="9"/>
      <c r="U228" s="9"/>
      <c r="V228" s="9"/>
      <c r="W228" s="9"/>
      <c r="X228" s="9"/>
      <c r="Y228" s="9"/>
      <c r="Z228" s="1"/>
      <c r="AA228" s="1"/>
      <c r="AB228" s="1" t="s">
        <v>791</v>
      </c>
      <c r="AC228" s="1" t="s">
        <v>792</v>
      </c>
      <c r="AD228" s="1" t="s">
        <v>793</v>
      </c>
      <c r="AE228" s="1" t="s">
        <v>794</v>
      </c>
      <c r="AF228" s="1" t="s">
        <v>795</v>
      </c>
      <c r="AG228" s="1" t="s">
        <v>796</v>
      </c>
      <c r="AH228" s="1" t="s">
        <v>797</v>
      </c>
      <c r="AI228" s="1" t="s">
        <v>798</v>
      </c>
      <c r="AJ228" s="1" t="s">
        <v>799</v>
      </c>
      <c r="AK228" s="1" t="s">
        <v>800</v>
      </c>
      <c r="AL228" s="1" t="s">
        <v>801</v>
      </c>
      <c r="AM228" s="1" t="s">
        <v>133</v>
      </c>
      <c r="AN228" s="1" t="s">
        <v>134</v>
      </c>
      <c r="AO228" s="1" t="s">
        <v>135</v>
      </c>
      <c r="AP228" s="1"/>
      <c r="AQ228" s="1"/>
      <c r="AR228" s="1"/>
      <c r="AS228" s="1"/>
    </row>
    <row r="229" spans="1:45" ht="12.75">
      <c r="A229" s="1"/>
      <c r="B229" s="1"/>
      <c r="C229" s="16"/>
      <c r="D229" s="4" t="s">
        <v>2381</v>
      </c>
      <c r="E229" s="6" t="s">
        <v>92</v>
      </c>
      <c r="F229" s="9"/>
      <c r="G229" s="9"/>
      <c r="H229" s="9"/>
      <c r="I229" s="9"/>
      <c r="J229" s="9"/>
      <c r="K229" s="9"/>
      <c r="L229" s="9"/>
      <c r="M229" s="9"/>
      <c r="N229" s="9"/>
      <c r="O229" s="9"/>
      <c r="P229" s="9"/>
      <c r="Q229" s="9"/>
      <c r="R229" s="9"/>
      <c r="S229" s="9"/>
      <c r="T229" s="9"/>
      <c r="U229" s="9"/>
      <c r="V229" s="9"/>
      <c r="W229" s="9"/>
      <c r="X229" s="9"/>
      <c r="Y229" s="9"/>
      <c r="Z229" s="1"/>
      <c r="AA229" s="1"/>
      <c r="AB229" s="1" t="s">
        <v>137</v>
      </c>
      <c r="AC229" s="1" t="s">
        <v>141</v>
      </c>
      <c r="AD229" s="1" t="s">
        <v>1515</v>
      </c>
      <c r="AE229" s="1" t="s">
        <v>1516</v>
      </c>
      <c r="AF229" s="1" t="s">
        <v>1517</v>
      </c>
      <c r="AG229" s="1" t="s">
        <v>1518</v>
      </c>
      <c r="AH229" s="1" t="s">
        <v>1519</v>
      </c>
      <c r="AI229" s="1" t="s">
        <v>1520</v>
      </c>
      <c r="AJ229" s="1" t="s">
        <v>1521</v>
      </c>
      <c r="AK229" s="1" t="s">
        <v>1522</v>
      </c>
      <c r="AL229" s="1" t="s">
        <v>1523</v>
      </c>
      <c r="AM229" s="1" t="s">
        <v>1525</v>
      </c>
      <c r="AN229" s="1" t="s">
        <v>1526</v>
      </c>
      <c r="AO229" s="1" t="s">
        <v>1527</v>
      </c>
      <c r="AP229" s="1"/>
      <c r="AQ229" s="1"/>
      <c r="AR229" s="1"/>
      <c r="AS229" s="1"/>
    </row>
    <row r="230" spans="1:45" ht="12.75">
      <c r="A230" s="1"/>
      <c r="B230" s="1"/>
      <c r="C230" s="16"/>
      <c r="D230" s="4" t="s">
        <v>2382</v>
      </c>
      <c r="E230" s="6" t="s">
        <v>93</v>
      </c>
      <c r="F230" s="9"/>
      <c r="G230" s="9"/>
      <c r="H230" s="9"/>
      <c r="I230" s="9"/>
      <c r="J230" s="9"/>
      <c r="K230" s="9"/>
      <c r="L230" s="9"/>
      <c r="M230" s="9"/>
      <c r="N230" s="9"/>
      <c r="O230" s="9"/>
      <c r="P230" s="9"/>
      <c r="Q230" s="9"/>
      <c r="R230" s="9"/>
      <c r="S230" s="9"/>
      <c r="T230" s="9"/>
      <c r="U230" s="9"/>
      <c r="V230" s="9"/>
      <c r="W230" s="9"/>
      <c r="X230" s="9"/>
      <c r="Y230" s="9"/>
      <c r="Z230" s="1"/>
      <c r="AA230" s="1"/>
      <c r="AB230" s="1" t="s">
        <v>1529</v>
      </c>
      <c r="AC230" s="1" t="s">
        <v>1530</v>
      </c>
      <c r="AD230" s="1" t="s">
        <v>1531</v>
      </c>
      <c r="AE230" s="1" t="s">
        <v>1532</v>
      </c>
      <c r="AF230" s="1" t="s">
        <v>1533</v>
      </c>
      <c r="AG230" s="1" t="s">
        <v>1534</v>
      </c>
      <c r="AH230" s="1" t="s">
        <v>1535</v>
      </c>
      <c r="AI230" s="1" t="s">
        <v>1536</v>
      </c>
      <c r="AJ230" s="1" t="s">
        <v>1537</v>
      </c>
      <c r="AK230" s="1" t="s">
        <v>1538</v>
      </c>
      <c r="AL230" s="1" t="s">
        <v>921</v>
      </c>
      <c r="AM230" s="1" t="s">
        <v>922</v>
      </c>
      <c r="AN230" s="1" t="s">
        <v>923</v>
      </c>
      <c r="AO230" s="1" t="s">
        <v>924</v>
      </c>
      <c r="AP230" s="1"/>
      <c r="AQ230" s="1"/>
      <c r="AR230" s="1"/>
      <c r="AS230" s="1"/>
    </row>
    <row r="231" spans="1:45" ht="12.75">
      <c r="A231" s="1"/>
      <c r="B231" s="1"/>
      <c r="C231" s="16"/>
      <c r="D231" s="4" t="s">
        <v>2384</v>
      </c>
      <c r="E231" s="6" t="s">
        <v>94</v>
      </c>
      <c r="F231" s="9"/>
      <c r="G231" s="9"/>
      <c r="H231" s="9"/>
      <c r="I231" s="9"/>
      <c r="J231" s="9"/>
      <c r="K231" s="9"/>
      <c r="L231" s="9"/>
      <c r="M231" s="9"/>
      <c r="N231" s="9"/>
      <c r="O231" s="9"/>
      <c r="P231" s="9"/>
      <c r="Q231" s="9"/>
      <c r="R231" s="9"/>
      <c r="S231" s="9"/>
      <c r="T231" s="9"/>
      <c r="U231" s="9"/>
      <c r="V231" s="9"/>
      <c r="W231" s="9"/>
      <c r="X231" s="9"/>
      <c r="Y231" s="9"/>
      <c r="Z231" s="1"/>
      <c r="AA231" s="1"/>
      <c r="AB231" s="1"/>
      <c r="AC231" s="1"/>
      <c r="AD231" s="1"/>
      <c r="AE231" s="1"/>
      <c r="AF231" s="1"/>
      <c r="AG231" s="1"/>
      <c r="AH231" s="1"/>
      <c r="AI231" s="1"/>
      <c r="AJ231" s="1"/>
      <c r="AK231" s="1"/>
      <c r="AL231" s="1"/>
      <c r="AM231" s="1"/>
      <c r="AN231" s="1"/>
      <c r="AO231" s="1"/>
      <c r="AP231" s="1"/>
      <c r="AQ231" s="1"/>
      <c r="AR231" s="1"/>
      <c r="AS231" s="1"/>
    </row>
    <row r="232" spans="1:45" ht="12.75">
      <c r="A232" s="1"/>
      <c r="B232" s="1"/>
      <c r="C232" s="16"/>
      <c r="D232" s="4" t="s">
        <v>2385</v>
      </c>
      <c r="E232" s="6" t="s">
        <v>95</v>
      </c>
      <c r="F232" s="9"/>
      <c r="G232" s="9"/>
      <c r="H232" s="9"/>
      <c r="I232" s="9"/>
      <c r="J232" s="9"/>
      <c r="K232" s="9"/>
      <c r="L232" s="9"/>
      <c r="M232" s="9"/>
      <c r="N232" s="9"/>
      <c r="O232" s="9"/>
      <c r="P232" s="9"/>
      <c r="Q232" s="9"/>
      <c r="R232" s="9"/>
      <c r="S232" s="9"/>
      <c r="T232" s="9"/>
      <c r="U232" s="9"/>
      <c r="V232" s="9"/>
      <c r="W232" s="9"/>
      <c r="X232" s="9"/>
      <c r="Y232" s="9"/>
      <c r="Z232" s="1"/>
      <c r="AA232" s="1"/>
      <c r="AB232" s="1"/>
      <c r="AC232" s="1"/>
      <c r="AD232" s="1"/>
      <c r="AE232" s="1"/>
      <c r="AF232" s="1"/>
      <c r="AG232" s="1"/>
      <c r="AH232" s="1"/>
      <c r="AI232" s="1"/>
      <c r="AJ232" s="1"/>
      <c r="AK232" s="1"/>
      <c r="AL232" s="1"/>
      <c r="AM232" s="1"/>
      <c r="AN232" s="1"/>
      <c r="AO232" s="1"/>
      <c r="AP232" s="1"/>
      <c r="AQ232" s="1"/>
      <c r="AR232" s="1"/>
      <c r="AS232" s="1"/>
    </row>
    <row r="233" spans="1:45" ht="90.75" customHeight="1">
      <c r="A233" s="1"/>
      <c r="B233" s="1"/>
      <c r="C233" s="14" t="s">
        <v>1828</v>
      </c>
      <c r="D233" s="10" t="s">
        <v>1500</v>
      </c>
      <c r="E233" s="11" t="s">
        <v>2532</v>
      </c>
      <c r="F233" s="9"/>
      <c r="G233" s="9"/>
      <c r="H233" s="9"/>
      <c r="I233" s="9"/>
      <c r="J233" s="9"/>
      <c r="K233" s="9"/>
      <c r="L233" s="9"/>
      <c r="M233" s="9"/>
      <c r="N233" s="9"/>
      <c r="O233" s="9"/>
      <c r="P233" s="9"/>
      <c r="Q233" s="9"/>
      <c r="R233" s="9"/>
      <c r="S233" s="9"/>
      <c r="T233" s="9"/>
      <c r="U233" s="9"/>
      <c r="V233" s="9"/>
      <c r="W233" s="9"/>
      <c r="X233" s="9"/>
      <c r="Y233" s="9"/>
      <c r="Z233" s="1"/>
      <c r="AA233" s="1"/>
      <c r="AB233" s="1" t="s">
        <v>926</v>
      </c>
      <c r="AC233" s="1" t="s">
        <v>1038</v>
      </c>
      <c r="AD233" s="1" t="s">
        <v>1039</v>
      </c>
      <c r="AE233" s="1" t="s">
        <v>1040</v>
      </c>
      <c r="AF233" s="1" t="s">
        <v>1514</v>
      </c>
      <c r="AG233" s="1" t="s">
        <v>2514</v>
      </c>
      <c r="AH233" s="1" t="s">
        <v>2515</v>
      </c>
      <c r="AI233" s="1" t="s">
        <v>2516</v>
      </c>
      <c r="AJ233" s="1" t="s">
        <v>2517</v>
      </c>
      <c r="AK233" s="1" t="s">
        <v>2518</v>
      </c>
      <c r="AL233" s="1" t="s">
        <v>2620</v>
      </c>
      <c r="AM233" s="1" t="s">
        <v>2621</v>
      </c>
      <c r="AN233" s="1" t="s">
        <v>2622</v>
      </c>
      <c r="AO233" s="1" t="s">
        <v>2623</v>
      </c>
      <c r="AP233" s="1"/>
      <c r="AQ233" s="1"/>
      <c r="AR233" s="1"/>
      <c r="AS233" s="1"/>
    </row>
    <row r="234" spans="1:45" ht="122.25" customHeight="1">
      <c r="A234" s="1"/>
      <c r="B234" s="1"/>
      <c r="C234" s="14" t="s">
        <v>1829</v>
      </c>
      <c r="D234" s="10" t="s">
        <v>1246</v>
      </c>
      <c r="E234" s="11" t="s">
        <v>2547</v>
      </c>
      <c r="F234" s="9"/>
      <c r="G234" s="9"/>
      <c r="H234" s="9"/>
      <c r="I234" s="9"/>
      <c r="J234" s="9"/>
      <c r="K234" s="9"/>
      <c r="L234" s="9"/>
      <c r="M234" s="9"/>
      <c r="N234" s="9"/>
      <c r="O234" s="9"/>
      <c r="P234" s="9"/>
      <c r="Q234" s="9"/>
      <c r="R234" s="9"/>
      <c r="S234" s="9"/>
      <c r="T234" s="9"/>
      <c r="U234" s="9"/>
      <c r="V234" s="9"/>
      <c r="W234" s="9"/>
      <c r="X234" s="9"/>
      <c r="Y234" s="9"/>
      <c r="Z234" s="1"/>
      <c r="AA234" s="1"/>
      <c r="AB234" s="1" t="s">
        <v>2625</v>
      </c>
      <c r="AC234" s="1" t="s">
        <v>2626</v>
      </c>
      <c r="AD234" s="1" t="s">
        <v>2627</v>
      </c>
      <c r="AE234" s="1" t="s">
        <v>2628</v>
      </c>
      <c r="AF234" s="1" t="s">
        <v>1446</v>
      </c>
      <c r="AG234" s="1" t="s">
        <v>1447</v>
      </c>
      <c r="AH234" s="1" t="s">
        <v>2887</v>
      </c>
      <c r="AI234" s="1" t="s">
        <v>1524</v>
      </c>
      <c r="AJ234" s="1" t="s">
        <v>1668</v>
      </c>
      <c r="AK234" s="1" t="s">
        <v>1669</v>
      </c>
      <c r="AL234" s="1" t="s">
        <v>1670</v>
      </c>
      <c r="AM234" s="1" t="s">
        <v>1671</v>
      </c>
      <c r="AN234" s="1" t="s">
        <v>3324</v>
      </c>
      <c r="AO234" s="1" t="s">
        <v>2531</v>
      </c>
      <c r="AP234" s="1"/>
      <c r="AQ234" s="1"/>
      <c r="AR234" s="1"/>
      <c r="AS234" s="1"/>
    </row>
    <row r="235" spans="1:45" ht="99.75" customHeight="1">
      <c r="A235" s="1"/>
      <c r="B235" s="1"/>
      <c r="C235" s="14" t="s">
        <v>1830</v>
      </c>
      <c r="D235" s="10" t="s">
        <v>315</v>
      </c>
      <c r="E235" s="11" t="s">
        <v>2941</v>
      </c>
      <c r="F235" s="9"/>
      <c r="G235" s="9"/>
      <c r="H235" s="9"/>
      <c r="I235" s="9"/>
      <c r="J235" s="9"/>
      <c r="K235" s="9"/>
      <c r="L235" s="9"/>
      <c r="M235" s="9"/>
      <c r="N235" s="9"/>
      <c r="O235" s="9"/>
      <c r="P235" s="9"/>
      <c r="Q235" s="9"/>
      <c r="R235" s="9"/>
      <c r="S235" s="9"/>
      <c r="T235" s="9"/>
      <c r="U235" s="9"/>
      <c r="V235" s="9"/>
      <c r="W235" s="9"/>
      <c r="X235" s="9"/>
      <c r="Y235" s="9"/>
      <c r="Z235" s="1"/>
      <c r="AA235" s="1"/>
      <c r="AB235" s="1"/>
      <c r="AC235" s="1"/>
      <c r="AD235" s="1"/>
      <c r="AE235" s="1"/>
      <c r="AF235" s="1"/>
      <c r="AG235" s="1"/>
      <c r="AH235" s="1"/>
      <c r="AI235" s="1"/>
      <c r="AJ235" s="1"/>
      <c r="AK235" s="1"/>
      <c r="AL235" s="1"/>
      <c r="AM235" s="1"/>
      <c r="AN235" s="1"/>
      <c r="AO235" s="1"/>
      <c r="AP235" s="1"/>
      <c r="AQ235" s="1"/>
      <c r="AR235" s="1"/>
      <c r="AS235" s="1"/>
    </row>
    <row r="236" spans="1:45" ht="59.25" customHeight="1">
      <c r="A236" s="1"/>
      <c r="B236" s="1"/>
      <c r="C236" s="14" t="s">
        <v>1831</v>
      </c>
      <c r="D236" s="10" t="s">
        <v>1247</v>
      </c>
      <c r="E236" s="11" t="s">
        <v>1988</v>
      </c>
      <c r="F236" s="9"/>
      <c r="G236" s="9"/>
      <c r="H236" s="9"/>
      <c r="I236" s="9"/>
      <c r="J236" s="9"/>
      <c r="K236" s="9"/>
      <c r="L236" s="9"/>
      <c r="M236" s="9"/>
      <c r="N236" s="9"/>
      <c r="O236" s="9"/>
      <c r="P236" s="9"/>
      <c r="Q236" s="9"/>
      <c r="R236" s="9"/>
      <c r="S236" s="9"/>
      <c r="T236" s="9"/>
      <c r="U236" s="9"/>
      <c r="V236" s="9"/>
      <c r="W236" s="9"/>
      <c r="X236" s="9"/>
      <c r="Y236" s="9"/>
      <c r="Z236" s="1"/>
      <c r="AA236" s="1"/>
      <c r="AB236" s="1" t="s">
        <v>2533</v>
      </c>
      <c r="AC236" s="1" t="s">
        <v>2534</v>
      </c>
      <c r="AD236" s="1" t="s">
        <v>2535</v>
      </c>
      <c r="AE236" s="1" t="s">
        <v>2536</v>
      </c>
      <c r="AF236" s="1" t="s">
        <v>2537</v>
      </c>
      <c r="AG236" s="1" t="s">
        <v>2538</v>
      </c>
      <c r="AH236" s="1" t="s">
        <v>2539</v>
      </c>
      <c r="AI236" s="1" t="s">
        <v>2540</v>
      </c>
      <c r="AJ236" s="1" t="s">
        <v>2541</v>
      </c>
      <c r="AK236" s="1" t="s">
        <v>2542</v>
      </c>
      <c r="AL236" s="1" t="s">
        <v>2543</v>
      </c>
      <c r="AM236" s="1" t="s">
        <v>2544</v>
      </c>
      <c r="AN236" s="1" t="s">
        <v>2545</v>
      </c>
      <c r="AO236" s="1" t="s">
        <v>2546</v>
      </c>
      <c r="AP236" s="1"/>
      <c r="AQ236" s="1"/>
      <c r="AR236" s="1"/>
      <c r="AS236" s="1"/>
    </row>
    <row r="237" spans="1:45" ht="57.75" customHeight="1">
      <c r="A237" s="1"/>
      <c r="B237" s="1"/>
      <c r="C237" s="14" t="s">
        <v>1832</v>
      </c>
      <c r="D237" s="10" t="s">
        <v>1248</v>
      </c>
      <c r="E237" s="11" t="s">
        <v>274</v>
      </c>
      <c r="F237" s="9"/>
      <c r="G237" s="9"/>
      <c r="H237" s="9"/>
      <c r="I237" s="9"/>
      <c r="J237" s="9"/>
      <c r="K237" s="9"/>
      <c r="L237" s="9"/>
      <c r="M237" s="9"/>
      <c r="N237" s="9"/>
      <c r="O237" s="9"/>
      <c r="P237" s="9"/>
      <c r="Q237" s="9"/>
      <c r="R237" s="9"/>
      <c r="S237" s="9"/>
      <c r="T237" s="9"/>
      <c r="U237" s="9"/>
      <c r="V237" s="9"/>
      <c r="W237" s="9"/>
      <c r="X237" s="9"/>
      <c r="Y237" s="9"/>
      <c r="Z237" s="1"/>
      <c r="AA237" s="1"/>
      <c r="AB237" s="1" t="s">
        <v>2548</v>
      </c>
      <c r="AC237" s="1" t="s">
        <v>2196</v>
      </c>
      <c r="AD237" s="1" t="s">
        <v>2197</v>
      </c>
      <c r="AE237" s="1" t="s">
        <v>2198</v>
      </c>
      <c r="AF237" s="1" t="s">
        <v>2199</v>
      </c>
      <c r="AG237" s="1" t="s">
        <v>2200</v>
      </c>
      <c r="AH237" s="1" t="s">
        <v>2201</v>
      </c>
      <c r="AI237" s="1" t="s">
        <v>3165</v>
      </c>
      <c r="AJ237" s="1" t="s">
        <v>3166</v>
      </c>
      <c r="AK237" s="1" t="s">
        <v>3167</v>
      </c>
      <c r="AL237" s="1" t="s">
        <v>3168</v>
      </c>
      <c r="AM237" s="1" t="s">
        <v>3169</v>
      </c>
      <c r="AN237" s="1" t="s">
        <v>3170</v>
      </c>
      <c r="AO237" s="1" t="s">
        <v>3171</v>
      </c>
      <c r="AP237" s="1"/>
      <c r="AQ237" s="1"/>
      <c r="AR237" s="1"/>
      <c r="AS237" s="1"/>
    </row>
    <row r="238" spans="1:45" ht="17.25" customHeight="1">
      <c r="A238" s="1"/>
      <c r="B238" s="1"/>
      <c r="C238" s="16"/>
      <c r="D238" s="4" t="s">
        <v>2381</v>
      </c>
      <c r="E238" s="6" t="s">
        <v>1455</v>
      </c>
      <c r="F238" s="9"/>
      <c r="G238" s="9"/>
      <c r="H238" s="9"/>
      <c r="I238" s="9"/>
      <c r="J238" s="9"/>
      <c r="K238" s="9"/>
      <c r="L238" s="9"/>
      <c r="M238" s="9"/>
      <c r="N238" s="9"/>
      <c r="O238" s="9"/>
      <c r="P238" s="9"/>
      <c r="Q238" s="9"/>
      <c r="R238" s="9"/>
      <c r="S238" s="9"/>
      <c r="T238" s="9"/>
      <c r="U238" s="9"/>
      <c r="V238" s="9"/>
      <c r="W238" s="9"/>
      <c r="X238" s="9"/>
      <c r="Y238" s="9"/>
      <c r="Z238" s="1"/>
      <c r="AA238" s="1"/>
      <c r="AB238" s="1" t="s">
        <v>3172</v>
      </c>
      <c r="AC238" s="1" t="s">
        <v>3173</v>
      </c>
      <c r="AD238" s="1" t="s">
        <v>3174</v>
      </c>
      <c r="AE238" s="1" t="s">
        <v>3175</v>
      </c>
      <c r="AF238" s="1" t="s">
        <v>3176</v>
      </c>
      <c r="AG238" s="1" t="s">
        <v>3177</v>
      </c>
      <c r="AH238" s="1" t="s">
        <v>3178</v>
      </c>
      <c r="AI238" s="1" t="s">
        <v>3179</v>
      </c>
      <c r="AJ238" s="1" t="s">
        <v>3180</v>
      </c>
      <c r="AK238" s="1" t="s">
        <v>3181</v>
      </c>
      <c r="AL238" s="1" t="s">
        <v>3182</v>
      </c>
      <c r="AM238" s="1" t="s">
        <v>3183</v>
      </c>
      <c r="AN238" s="1" t="s">
        <v>3184</v>
      </c>
      <c r="AO238" s="1" t="s">
        <v>3185</v>
      </c>
      <c r="AP238" s="1"/>
      <c r="AQ238" s="1"/>
      <c r="AR238" s="1"/>
      <c r="AS238" s="1"/>
    </row>
    <row r="239" spans="1:45" ht="16.5" customHeight="1">
      <c r="A239" s="1"/>
      <c r="B239" s="1"/>
      <c r="C239" s="16"/>
      <c r="D239" s="4" t="s">
        <v>2382</v>
      </c>
      <c r="E239" s="6" t="s">
        <v>2021</v>
      </c>
      <c r="F239" s="9"/>
      <c r="G239" s="9"/>
      <c r="H239" s="9"/>
      <c r="I239" s="9"/>
      <c r="J239" s="9"/>
      <c r="K239" s="9"/>
      <c r="L239" s="9"/>
      <c r="M239" s="9"/>
      <c r="N239" s="9"/>
      <c r="O239" s="9"/>
      <c r="P239" s="9"/>
      <c r="Q239" s="9"/>
      <c r="R239" s="9"/>
      <c r="S239" s="9"/>
      <c r="T239" s="9"/>
      <c r="U239" s="9"/>
      <c r="V239" s="9"/>
      <c r="W239" s="9"/>
      <c r="X239" s="9"/>
      <c r="Y239" s="9"/>
      <c r="Z239" s="1"/>
      <c r="AA239" s="1"/>
      <c r="AB239" s="1" t="s">
        <v>3186</v>
      </c>
      <c r="AC239" s="1" t="s">
        <v>3187</v>
      </c>
      <c r="AD239" s="1" t="s">
        <v>3188</v>
      </c>
      <c r="AE239" s="1" t="s">
        <v>3189</v>
      </c>
      <c r="AF239" s="1" t="s">
        <v>2952</v>
      </c>
      <c r="AG239" s="1" t="s">
        <v>2953</v>
      </c>
      <c r="AH239" s="1" t="s">
        <v>2954</v>
      </c>
      <c r="AI239" s="1" t="s">
        <v>2955</v>
      </c>
      <c r="AJ239" s="1" t="s">
        <v>2956</v>
      </c>
      <c r="AK239" s="1" t="s">
        <v>2104</v>
      </c>
      <c r="AL239" s="1" t="s">
        <v>2965</v>
      </c>
      <c r="AM239" s="1" t="s">
        <v>2966</v>
      </c>
      <c r="AN239" s="1" t="s">
        <v>2967</v>
      </c>
      <c r="AO239" s="1" t="s">
        <v>2119</v>
      </c>
      <c r="AP239" s="1"/>
      <c r="AQ239" s="1"/>
      <c r="AR239" s="1"/>
      <c r="AS239" s="1"/>
    </row>
    <row r="240" spans="1:45" ht="12.75">
      <c r="A240" s="1"/>
      <c r="B240" s="1"/>
      <c r="C240" s="16"/>
      <c r="D240" s="4" t="s">
        <v>2384</v>
      </c>
      <c r="E240" s="6" t="s">
        <v>3047</v>
      </c>
      <c r="F240" s="9"/>
      <c r="G240" s="9"/>
      <c r="H240" s="9"/>
      <c r="I240" s="9"/>
      <c r="J240" s="9"/>
      <c r="K240" s="9"/>
      <c r="L240" s="9"/>
      <c r="M240" s="9"/>
      <c r="N240" s="9"/>
      <c r="O240" s="9"/>
      <c r="P240" s="9"/>
      <c r="Q240" s="9"/>
      <c r="R240" s="9"/>
      <c r="S240" s="9"/>
      <c r="T240" s="9"/>
      <c r="U240" s="9"/>
      <c r="V240" s="9"/>
      <c r="W240" s="9"/>
      <c r="X240" s="9"/>
      <c r="Y240" s="9"/>
      <c r="Z240" s="1"/>
      <c r="AA240" s="1"/>
      <c r="AB240" s="1" t="s">
        <v>2120</v>
      </c>
      <c r="AC240" s="1" t="s">
        <v>2928</v>
      </c>
      <c r="AD240" s="1" t="s">
        <v>2929</v>
      </c>
      <c r="AE240" s="1" t="s">
        <v>2930</v>
      </c>
      <c r="AF240" s="1" t="s">
        <v>2931</v>
      </c>
      <c r="AG240" s="1" t="s">
        <v>2932</v>
      </c>
      <c r="AH240" s="1" t="s">
        <v>2933</v>
      </c>
      <c r="AI240" s="1" t="s">
        <v>2934</v>
      </c>
      <c r="AJ240" s="1" t="s">
        <v>2935</v>
      </c>
      <c r="AK240" s="1" t="s">
        <v>2936</v>
      </c>
      <c r="AL240" s="1" t="s">
        <v>2937</v>
      </c>
      <c r="AM240" s="1" t="s">
        <v>2938</v>
      </c>
      <c r="AN240" s="1" t="s">
        <v>2939</v>
      </c>
      <c r="AO240" s="1" t="s">
        <v>2940</v>
      </c>
      <c r="AP240" s="1"/>
      <c r="AQ240" s="1"/>
      <c r="AR240" s="1"/>
      <c r="AS240" s="1"/>
    </row>
    <row r="241" spans="1:45" ht="12.75">
      <c r="A241" s="1"/>
      <c r="B241" s="1"/>
      <c r="C241" s="16"/>
      <c r="D241" s="4" t="s">
        <v>2385</v>
      </c>
      <c r="E241" s="6" t="s">
        <v>3048</v>
      </c>
      <c r="F241" s="9"/>
      <c r="G241" s="9"/>
      <c r="H241" s="9"/>
      <c r="I241" s="9"/>
      <c r="J241" s="9"/>
      <c r="K241" s="9"/>
      <c r="L241" s="9"/>
      <c r="M241" s="9"/>
      <c r="N241" s="9"/>
      <c r="O241" s="9"/>
      <c r="P241" s="9"/>
      <c r="Q241" s="9"/>
      <c r="R241" s="9"/>
      <c r="S241" s="9"/>
      <c r="T241" s="9"/>
      <c r="U241" s="9"/>
      <c r="V241" s="9"/>
      <c r="W241" s="9"/>
      <c r="X241" s="9"/>
      <c r="Y241" s="9"/>
      <c r="Z241" s="1"/>
      <c r="AA241" s="1"/>
      <c r="AB241" s="1"/>
      <c r="AC241" s="1"/>
      <c r="AD241" s="1"/>
      <c r="AE241" s="1"/>
      <c r="AF241" s="1"/>
      <c r="AG241" s="1"/>
      <c r="AH241" s="1"/>
      <c r="AI241" s="1"/>
      <c r="AJ241" s="1"/>
      <c r="AK241" s="1"/>
      <c r="AL241" s="1"/>
      <c r="AM241" s="1"/>
      <c r="AN241" s="1"/>
      <c r="AO241" s="1"/>
      <c r="AP241" s="1"/>
      <c r="AQ241" s="1"/>
      <c r="AR241" s="1"/>
      <c r="AS241" s="1"/>
    </row>
    <row r="242" spans="1:45" ht="113.25" customHeight="1">
      <c r="A242" s="1"/>
      <c r="B242" s="1"/>
      <c r="C242" s="14" t="s">
        <v>1833</v>
      </c>
      <c r="D242" s="10" t="s">
        <v>1249</v>
      </c>
      <c r="E242" s="11" t="s">
        <v>2036</v>
      </c>
      <c r="F242" s="9"/>
      <c r="G242" s="9"/>
      <c r="H242" s="9"/>
      <c r="I242" s="9"/>
      <c r="J242" s="9"/>
      <c r="K242" s="9"/>
      <c r="L242" s="9"/>
      <c r="M242" s="9"/>
      <c r="N242" s="9"/>
      <c r="O242" s="9"/>
      <c r="P242" s="9"/>
      <c r="Q242" s="9"/>
      <c r="R242" s="9"/>
      <c r="S242" s="9"/>
      <c r="T242" s="9"/>
      <c r="U242" s="9"/>
      <c r="V242" s="9"/>
      <c r="W242" s="9"/>
      <c r="X242" s="9"/>
      <c r="Y242" s="9"/>
      <c r="Z242" s="1"/>
      <c r="AA242" s="1"/>
      <c r="AB242" s="1" t="s">
        <v>2942</v>
      </c>
      <c r="AC242" s="1" t="s">
        <v>2943</v>
      </c>
      <c r="AD242" s="1" t="s">
        <v>2944</v>
      </c>
      <c r="AE242" s="1" t="s">
        <v>2945</v>
      </c>
      <c r="AF242" s="1" t="s">
        <v>2946</v>
      </c>
      <c r="AG242" s="1" t="s">
        <v>2947</v>
      </c>
      <c r="AH242" s="1" t="s">
        <v>2948</v>
      </c>
      <c r="AI242" s="1" t="s">
        <v>2949</v>
      </c>
      <c r="AJ242" s="1" t="s">
        <v>2950</v>
      </c>
      <c r="AK242" s="1" t="s">
        <v>2951</v>
      </c>
      <c r="AL242" s="1" t="s">
        <v>2839</v>
      </c>
      <c r="AM242" s="1" t="s">
        <v>2840</v>
      </c>
      <c r="AN242" s="1" t="s">
        <v>2841</v>
      </c>
      <c r="AO242" s="1" t="s">
        <v>2842</v>
      </c>
      <c r="AP242" s="1"/>
      <c r="AQ242" s="1"/>
      <c r="AR242" s="1"/>
      <c r="AS242" s="1"/>
    </row>
    <row r="243" spans="1:45" ht="12.75">
      <c r="A243" s="1"/>
      <c r="B243" s="1"/>
      <c r="C243" s="16"/>
      <c r="D243" s="4" t="s">
        <v>2381</v>
      </c>
      <c r="E243" s="6" t="s">
        <v>3370</v>
      </c>
      <c r="F243" s="9"/>
      <c r="G243" s="9"/>
      <c r="H243" s="9"/>
      <c r="I243" s="9"/>
      <c r="J243" s="9"/>
      <c r="K243" s="9"/>
      <c r="L243" s="9"/>
      <c r="M243" s="9"/>
      <c r="N243" s="9"/>
      <c r="O243" s="9"/>
      <c r="P243" s="9"/>
      <c r="Q243" s="9"/>
      <c r="R243" s="9"/>
      <c r="S243" s="9"/>
      <c r="T243" s="9"/>
      <c r="U243" s="9"/>
      <c r="V243" s="9"/>
      <c r="W243" s="9"/>
      <c r="X243" s="9"/>
      <c r="Y243" s="9"/>
      <c r="Z243" s="1"/>
      <c r="AA243" s="1"/>
      <c r="AB243" s="1" t="s">
        <v>2843</v>
      </c>
      <c r="AC243" s="1" t="s">
        <v>2844</v>
      </c>
      <c r="AD243" s="1" t="s">
        <v>2845</v>
      </c>
      <c r="AE243" s="1" t="s">
        <v>2778</v>
      </c>
      <c r="AF243" s="1" t="s">
        <v>1725</v>
      </c>
      <c r="AG243" s="1" t="s">
        <v>1726</v>
      </c>
      <c r="AH243" s="1" t="s">
        <v>1727</v>
      </c>
      <c r="AI243" s="1" t="s">
        <v>3061</v>
      </c>
      <c r="AJ243" s="1" t="s">
        <v>1308</v>
      </c>
      <c r="AK243" s="1" t="s">
        <v>1309</v>
      </c>
      <c r="AL243" s="1" t="s">
        <v>1310</v>
      </c>
      <c r="AM243" s="1" t="s">
        <v>1311</v>
      </c>
      <c r="AN243" s="1" t="s">
        <v>1865</v>
      </c>
      <c r="AO243" s="1" t="s">
        <v>3120</v>
      </c>
      <c r="AP243" s="1"/>
      <c r="AQ243" s="1"/>
      <c r="AR243" s="1"/>
      <c r="AS243" s="1"/>
    </row>
    <row r="244" spans="1:45" ht="16.5" customHeight="1">
      <c r="A244" s="1"/>
      <c r="B244" s="1"/>
      <c r="C244" s="16"/>
      <c r="D244" s="4" t="s">
        <v>2382</v>
      </c>
      <c r="E244" s="6" t="s">
        <v>3408</v>
      </c>
      <c r="F244" s="9"/>
      <c r="G244" s="9"/>
      <c r="H244" s="9"/>
      <c r="I244" s="9"/>
      <c r="J244" s="9"/>
      <c r="K244" s="9"/>
      <c r="L244" s="9"/>
      <c r="M244" s="9"/>
      <c r="N244" s="9"/>
      <c r="O244" s="9"/>
      <c r="P244" s="9"/>
      <c r="Q244" s="9"/>
      <c r="R244" s="9"/>
      <c r="S244" s="9"/>
      <c r="T244" s="9"/>
      <c r="U244" s="9"/>
      <c r="V244" s="9"/>
      <c r="W244" s="9"/>
      <c r="X244" s="9"/>
      <c r="Y244" s="9"/>
      <c r="Z244" s="1"/>
      <c r="AA244" s="1"/>
      <c r="AB244" s="1" t="s">
        <v>3121</v>
      </c>
      <c r="AC244" s="1" t="s">
        <v>3122</v>
      </c>
      <c r="AD244" s="1" t="s">
        <v>3123</v>
      </c>
      <c r="AE244" s="1" t="s">
        <v>3124</v>
      </c>
      <c r="AF244" s="1" t="s">
        <v>3125</v>
      </c>
      <c r="AG244" s="1" t="s">
        <v>813</v>
      </c>
      <c r="AH244" s="1" t="s">
        <v>814</v>
      </c>
      <c r="AI244" s="1" t="s">
        <v>681</v>
      </c>
      <c r="AJ244" s="1" t="s">
        <v>682</v>
      </c>
      <c r="AK244" s="1" t="s">
        <v>683</v>
      </c>
      <c r="AL244" s="1" t="s">
        <v>684</v>
      </c>
      <c r="AM244" s="1" t="s">
        <v>1253</v>
      </c>
      <c r="AN244" s="1" t="s">
        <v>1986</v>
      </c>
      <c r="AO244" s="1" t="s">
        <v>1987</v>
      </c>
      <c r="AP244" s="1"/>
      <c r="AQ244" s="1"/>
      <c r="AR244" s="1"/>
      <c r="AS244" s="1"/>
    </row>
    <row r="245" spans="1:45" ht="17.25" customHeight="1">
      <c r="A245" s="1"/>
      <c r="B245" s="1"/>
      <c r="C245" s="16"/>
      <c r="D245" s="4" t="s">
        <v>2384</v>
      </c>
      <c r="E245" s="6" t="s">
        <v>3049</v>
      </c>
      <c r="F245" s="9"/>
      <c r="G245" s="9"/>
      <c r="H245" s="9"/>
      <c r="I245" s="9"/>
      <c r="J245" s="9"/>
      <c r="K245" s="9"/>
      <c r="L245" s="9"/>
      <c r="M245" s="9"/>
      <c r="N245" s="9"/>
      <c r="O245" s="9"/>
      <c r="P245" s="9"/>
      <c r="Q245" s="9"/>
      <c r="R245" s="9"/>
      <c r="S245" s="9"/>
      <c r="T245" s="9"/>
      <c r="U245" s="9"/>
      <c r="V245" s="9"/>
      <c r="W245" s="9"/>
      <c r="X245" s="9"/>
      <c r="Y245" s="9"/>
      <c r="Z245" s="1"/>
      <c r="AA245" s="1"/>
      <c r="AB245" s="1"/>
      <c r="AC245" s="1"/>
      <c r="AD245" s="1"/>
      <c r="AE245" s="1"/>
      <c r="AF245" s="1"/>
      <c r="AG245" s="1"/>
      <c r="AH245" s="1"/>
      <c r="AI245" s="1"/>
      <c r="AJ245" s="1"/>
      <c r="AK245" s="1"/>
      <c r="AL245" s="1"/>
      <c r="AM245" s="1"/>
      <c r="AN245" s="1"/>
      <c r="AO245" s="1"/>
      <c r="AP245" s="1"/>
      <c r="AQ245" s="1"/>
      <c r="AR245" s="1"/>
      <c r="AS245" s="1"/>
    </row>
    <row r="246" spans="1:45" ht="15.75" customHeight="1">
      <c r="A246" s="1"/>
      <c r="B246" s="1"/>
      <c r="C246" s="16"/>
      <c r="D246" s="4" t="s">
        <v>2385</v>
      </c>
      <c r="E246" s="6" t="s">
        <v>3050</v>
      </c>
      <c r="F246" s="9"/>
      <c r="G246" s="9"/>
      <c r="H246" s="9"/>
      <c r="I246" s="9"/>
      <c r="J246" s="9"/>
      <c r="K246" s="9"/>
      <c r="L246" s="9"/>
      <c r="M246" s="9"/>
      <c r="N246" s="9"/>
      <c r="O246" s="9"/>
      <c r="P246" s="9"/>
      <c r="Q246" s="9"/>
      <c r="R246" s="9"/>
      <c r="S246" s="9"/>
      <c r="T246" s="9"/>
      <c r="U246" s="9"/>
      <c r="V246" s="9"/>
      <c r="W246" s="9"/>
      <c r="X246" s="9"/>
      <c r="Y246" s="9"/>
      <c r="Z246" s="1"/>
      <c r="AA246" s="1"/>
      <c r="AB246" s="1"/>
      <c r="AC246" s="1"/>
      <c r="AD246" s="1"/>
      <c r="AE246" s="1"/>
      <c r="AF246" s="1"/>
      <c r="AG246" s="1"/>
      <c r="AH246" s="1"/>
      <c r="AI246" s="1"/>
      <c r="AJ246" s="1"/>
      <c r="AK246" s="1"/>
      <c r="AL246" s="1"/>
      <c r="AM246" s="1"/>
      <c r="AN246" s="1"/>
      <c r="AO246" s="1"/>
      <c r="AP246" s="1"/>
      <c r="AQ246" s="1"/>
      <c r="AR246" s="1"/>
      <c r="AS246" s="1"/>
    </row>
    <row r="247" spans="1:45" ht="273.75" customHeight="1">
      <c r="A247" s="1"/>
      <c r="B247" s="1"/>
      <c r="C247" s="14" t="s">
        <v>1834</v>
      </c>
      <c r="D247" s="10" t="s">
        <v>1251</v>
      </c>
      <c r="E247" s="11" t="s">
        <v>872</v>
      </c>
      <c r="F247" s="9"/>
      <c r="G247" s="9"/>
      <c r="H247" s="9"/>
      <c r="I247" s="9"/>
      <c r="J247" s="9"/>
      <c r="K247" s="9"/>
      <c r="L247" s="9"/>
      <c r="M247" s="9"/>
      <c r="N247" s="9"/>
      <c r="O247" s="9"/>
      <c r="P247" s="9"/>
      <c r="Q247" s="9"/>
      <c r="R247" s="9"/>
      <c r="S247" s="9"/>
      <c r="T247" s="9"/>
      <c r="U247" s="9"/>
      <c r="V247" s="9"/>
      <c r="W247" s="9"/>
      <c r="X247" s="9"/>
      <c r="Y247" s="9"/>
      <c r="Z247" s="1"/>
      <c r="AA247" s="1"/>
      <c r="AB247" s="1" t="s">
        <v>1989</v>
      </c>
      <c r="AC247" s="1" t="s">
        <v>1990</v>
      </c>
      <c r="AD247" s="1" t="s">
        <v>1259</v>
      </c>
      <c r="AE247" s="1" t="s">
        <v>1260</v>
      </c>
      <c r="AF247" s="1" t="s">
        <v>685</v>
      </c>
      <c r="AG247" s="1" t="s">
        <v>686</v>
      </c>
      <c r="AH247" s="1" t="s">
        <v>266</v>
      </c>
      <c r="AI247" s="1" t="s">
        <v>267</v>
      </c>
      <c r="AJ247" s="1" t="s">
        <v>268</v>
      </c>
      <c r="AK247" s="1" t="s">
        <v>269</v>
      </c>
      <c r="AL247" s="1" t="s">
        <v>270</v>
      </c>
      <c r="AM247" s="1" t="s">
        <v>271</v>
      </c>
      <c r="AN247" s="1" t="s">
        <v>272</v>
      </c>
      <c r="AO247" s="1" t="s">
        <v>273</v>
      </c>
      <c r="AP247" s="1"/>
      <c r="AQ247" s="1"/>
      <c r="AR247" s="1"/>
      <c r="AS247" s="1"/>
    </row>
    <row r="248" spans="1:45" ht="18.75" customHeight="1">
      <c r="A248" s="1"/>
      <c r="B248" s="1"/>
      <c r="C248" s="14"/>
      <c r="D248" s="4" t="s">
        <v>2381</v>
      </c>
      <c r="E248" s="6" t="s">
        <v>3039</v>
      </c>
      <c r="F248" s="9"/>
      <c r="G248" s="9"/>
      <c r="H248" s="9"/>
      <c r="I248" s="9"/>
      <c r="J248" s="9"/>
      <c r="K248" s="9"/>
      <c r="L248" s="9"/>
      <c r="M248" s="9"/>
      <c r="N248" s="9"/>
      <c r="O248" s="9"/>
      <c r="P248" s="9"/>
      <c r="Q248" s="9"/>
      <c r="R248" s="9"/>
      <c r="S248" s="9"/>
      <c r="T248" s="9"/>
      <c r="U248" s="9"/>
      <c r="V248" s="9"/>
      <c r="W248" s="9"/>
      <c r="X248" s="9"/>
      <c r="Y248" s="9"/>
      <c r="Z248" s="1"/>
      <c r="AA248" s="1"/>
      <c r="AB248" s="1"/>
      <c r="AC248" s="1"/>
      <c r="AD248" s="1"/>
      <c r="AE248" s="1"/>
      <c r="AF248" s="1"/>
      <c r="AG248" s="1"/>
      <c r="AH248" s="1"/>
      <c r="AI248" s="1"/>
      <c r="AJ248" s="1"/>
      <c r="AK248" s="1"/>
      <c r="AL248" s="1"/>
      <c r="AM248" s="1"/>
      <c r="AN248" s="1"/>
      <c r="AO248" s="1"/>
      <c r="AP248" s="1"/>
      <c r="AQ248" s="1"/>
      <c r="AR248" s="1"/>
      <c r="AS248" s="1"/>
    </row>
    <row r="249" spans="1:45" ht="17.25" customHeight="1">
      <c r="A249" s="1"/>
      <c r="B249" s="1"/>
      <c r="C249" s="14"/>
      <c r="D249" s="4" t="s">
        <v>2382</v>
      </c>
      <c r="E249" s="6" t="s">
        <v>3040</v>
      </c>
      <c r="F249" s="9"/>
      <c r="G249" s="9"/>
      <c r="H249" s="9"/>
      <c r="I249" s="9"/>
      <c r="J249" s="9"/>
      <c r="K249" s="9"/>
      <c r="L249" s="9"/>
      <c r="M249" s="9"/>
      <c r="N249" s="9"/>
      <c r="O249" s="9"/>
      <c r="P249" s="9"/>
      <c r="Q249" s="9"/>
      <c r="R249" s="9"/>
      <c r="S249" s="9"/>
      <c r="T249" s="9"/>
      <c r="U249" s="9"/>
      <c r="V249" s="9"/>
      <c r="W249" s="9"/>
      <c r="X249" s="9"/>
      <c r="Y249" s="9"/>
      <c r="Z249" s="1"/>
      <c r="AA249" s="1"/>
      <c r="AB249" s="1"/>
      <c r="AC249" s="1"/>
      <c r="AD249" s="1"/>
      <c r="AE249" s="1"/>
      <c r="AF249" s="1"/>
      <c r="AG249" s="1"/>
      <c r="AH249" s="1"/>
      <c r="AI249" s="1"/>
      <c r="AJ249" s="1"/>
      <c r="AK249" s="1"/>
      <c r="AL249" s="1"/>
      <c r="AM249" s="1"/>
      <c r="AN249" s="1"/>
      <c r="AO249" s="1"/>
      <c r="AP249" s="1"/>
      <c r="AQ249" s="1"/>
      <c r="AR249" s="1"/>
      <c r="AS249" s="1"/>
    </row>
    <row r="250" spans="1:45" ht="17.25" customHeight="1">
      <c r="A250" s="1"/>
      <c r="B250" s="1"/>
      <c r="C250" s="14"/>
      <c r="D250" s="4" t="s">
        <v>2384</v>
      </c>
      <c r="E250" s="6" t="s">
        <v>3041</v>
      </c>
      <c r="F250" s="9"/>
      <c r="G250" s="9"/>
      <c r="H250" s="9"/>
      <c r="I250" s="9"/>
      <c r="J250" s="9"/>
      <c r="K250" s="9"/>
      <c r="L250" s="9"/>
      <c r="M250" s="9"/>
      <c r="N250" s="9"/>
      <c r="O250" s="9"/>
      <c r="P250" s="9"/>
      <c r="Q250" s="9"/>
      <c r="R250" s="9"/>
      <c r="S250" s="9"/>
      <c r="T250" s="9"/>
      <c r="U250" s="9"/>
      <c r="V250" s="9"/>
      <c r="W250" s="9"/>
      <c r="X250" s="9"/>
      <c r="Y250" s="9"/>
      <c r="Z250" s="1"/>
      <c r="AA250" s="1"/>
      <c r="AB250" s="1"/>
      <c r="AC250" s="1"/>
      <c r="AD250" s="1"/>
      <c r="AE250" s="1"/>
      <c r="AF250" s="1"/>
      <c r="AG250" s="1"/>
      <c r="AH250" s="1"/>
      <c r="AI250" s="1"/>
      <c r="AJ250" s="1"/>
      <c r="AK250" s="1"/>
      <c r="AL250" s="1"/>
      <c r="AM250" s="1"/>
      <c r="AN250" s="1"/>
      <c r="AO250" s="1"/>
      <c r="AP250" s="1"/>
      <c r="AQ250" s="1"/>
      <c r="AR250" s="1"/>
      <c r="AS250" s="1"/>
    </row>
    <row r="251" spans="1:45" ht="16.5" customHeight="1">
      <c r="A251" s="1"/>
      <c r="B251" s="1"/>
      <c r="C251" s="14"/>
      <c r="D251" s="4" t="s">
        <v>2385</v>
      </c>
      <c r="E251" s="6" t="s">
        <v>3042</v>
      </c>
      <c r="F251" s="9"/>
      <c r="G251" s="9"/>
      <c r="H251" s="9"/>
      <c r="I251" s="9"/>
      <c r="J251" s="9"/>
      <c r="K251" s="9"/>
      <c r="L251" s="9"/>
      <c r="M251" s="9"/>
      <c r="N251" s="9"/>
      <c r="O251" s="9"/>
      <c r="P251" s="9"/>
      <c r="Q251" s="9"/>
      <c r="R251" s="9"/>
      <c r="S251" s="9"/>
      <c r="T251" s="9"/>
      <c r="U251" s="9"/>
      <c r="V251" s="9"/>
      <c r="W251" s="9"/>
      <c r="X251" s="9"/>
      <c r="Y251" s="9"/>
      <c r="Z251" s="1"/>
      <c r="AA251" s="1"/>
      <c r="AB251" s="1"/>
      <c r="AC251" s="1"/>
      <c r="AD251" s="1"/>
      <c r="AE251" s="1"/>
      <c r="AF251" s="1"/>
      <c r="AG251" s="1"/>
      <c r="AH251" s="1"/>
      <c r="AI251" s="1"/>
      <c r="AJ251" s="1"/>
      <c r="AK251" s="1"/>
      <c r="AL251" s="1"/>
      <c r="AM251" s="1"/>
      <c r="AN251" s="1"/>
      <c r="AO251" s="1"/>
      <c r="AP251" s="1"/>
      <c r="AQ251" s="1"/>
      <c r="AR251" s="1"/>
      <c r="AS251" s="1"/>
    </row>
    <row r="252" spans="1:45" ht="76.5" customHeight="1">
      <c r="A252" s="1"/>
      <c r="B252" s="1"/>
      <c r="C252" s="14" t="s">
        <v>1835</v>
      </c>
      <c r="D252" s="10" t="s">
        <v>1252</v>
      </c>
      <c r="E252" s="11" t="s">
        <v>887</v>
      </c>
      <c r="F252" s="9"/>
      <c r="G252" s="9"/>
      <c r="H252" s="9"/>
      <c r="I252" s="9"/>
      <c r="J252" s="9"/>
      <c r="K252" s="9"/>
      <c r="L252" s="9"/>
      <c r="M252" s="9"/>
      <c r="N252" s="9"/>
      <c r="O252" s="9"/>
      <c r="P252" s="9"/>
      <c r="Q252" s="9"/>
      <c r="R252" s="9"/>
      <c r="S252" s="9"/>
      <c r="T252" s="9"/>
      <c r="U252" s="9"/>
      <c r="V252" s="9"/>
      <c r="W252" s="9"/>
      <c r="X252" s="9"/>
      <c r="Y252" s="9"/>
      <c r="Z252" s="1"/>
      <c r="AA252" s="1"/>
      <c r="AB252" s="1" t="s">
        <v>275</v>
      </c>
      <c r="AC252" s="1" t="s">
        <v>689</v>
      </c>
      <c r="AD252" s="1" t="s">
        <v>690</v>
      </c>
      <c r="AE252" s="1" t="s">
        <v>691</v>
      </c>
      <c r="AF252" s="1" t="s">
        <v>1255</v>
      </c>
      <c r="AG252" s="1" t="s">
        <v>1256</v>
      </c>
      <c r="AH252" s="1" t="s">
        <v>1257</v>
      </c>
      <c r="AI252" s="1" t="s">
        <v>1258</v>
      </c>
      <c r="AJ252" s="1" t="s">
        <v>1449</v>
      </c>
      <c r="AK252" s="1" t="s">
        <v>1450</v>
      </c>
      <c r="AL252" s="1" t="s">
        <v>1451</v>
      </c>
      <c r="AM252" s="1" t="s">
        <v>1452</v>
      </c>
      <c r="AN252" s="1" t="s">
        <v>1453</v>
      </c>
      <c r="AO252" s="1" t="s">
        <v>1454</v>
      </c>
      <c r="AP252" s="1"/>
      <c r="AQ252" s="1"/>
      <c r="AR252" s="1"/>
      <c r="AS252" s="1"/>
    </row>
    <row r="253" spans="1:45" ht="12.75">
      <c r="A253" s="1"/>
      <c r="B253" s="1"/>
      <c r="C253" s="16"/>
      <c r="D253" s="4" t="s">
        <v>2381</v>
      </c>
      <c r="E253" s="6" t="s">
        <v>96</v>
      </c>
      <c r="F253" s="9"/>
      <c r="G253" s="9"/>
      <c r="H253" s="9"/>
      <c r="I253" s="9"/>
      <c r="J253" s="9"/>
      <c r="K253" s="9"/>
      <c r="L253" s="9"/>
      <c r="M253" s="9"/>
      <c r="N253" s="9"/>
      <c r="O253" s="9"/>
      <c r="P253" s="9"/>
      <c r="Q253" s="9"/>
      <c r="R253" s="9"/>
      <c r="S253" s="9"/>
      <c r="T253" s="9"/>
      <c r="U253" s="9"/>
      <c r="V253" s="9"/>
      <c r="W253" s="9"/>
      <c r="X253" s="9"/>
      <c r="Y253" s="9"/>
      <c r="Z253" s="1"/>
      <c r="AA253" s="1"/>
      <c r="AB253" s="1" t="s">
        <v>1456</v>
      </c>
      <c r="AC253" s="1" t="s">
        <v>1457</v>
      </c>
      <c r="AD253" s="1" t="s">
        <v>1458</v>
      </c>
      <c r="AE253" s="1" t="s">
        <v>1459</v>
      </c>
      <c r="AF253" s="1" t="s">
        <v>2014</v>
      </c>
      <c r="AG253" s="1" t="s">
        <v>2871</v>
      </c>
      <c r="AH253" s="1" t="s">
        <v>2872</v>
      </c>
      <c r="AI253" s="1" t="s">
        <v>2873</v>
      </c>
      <c r="AJ253" s="1" t="s">
        <v>2015</v>
      </c>
      <c r="AK253" s="1" t="s">
        <v>2016</v>
      </c>
      <c r="AL253" s="1" t="s">
        <v>2017</v>
      </c>
      <c r="AM253" s="1" t="s">
        <v>2018</v>
      </c>
      <c r="AN253" s="1" t="s">
        <v>2019</v>
      </c>
      <c r="AO253" s="1" t="s">
        <v>2020</v>
      </c>
      <c r="AP253" s="1"/>
      <c r="AQ253" s="1"/>
      <c r="AR253" s="1"/>
      <c r="AS253" s="1"/>
    </row>
    <row r="254" spans="1:45" ht="12.75">
      <c r="A254" s="1"/>
      <c r="B254" s="1"/>
      <c r="C254" s="16"/>
      <c r="D254" s="4" t="s">
        <v>2382</v>
      </c>
      <c r="E254" s="6" t="s">
        <v>97</v>
      </c>
      <c r="F254" s="9"/>
      <c r="G254" s="9"/>
      <c r="H254" s="9"/>
      <c r="I254" s="9"/>
      <c r="J254" s="9"/>
      <c r="K254" s="9"/>
      <c r="L254" s="9"/>
      <c r="M254" s="9"/>
      <c r="N254" s="9"/>
      <c r="O254" s="9"/>
      <c r="P254" s="9"/>
      <c r="Q254" s="9"/>
      <c r="R254" s="9"/>
      <c r="S254" s="9"/>
      <c r="T254" s="9"/>
      <c r="U254" s="9"/>
      <c r="V254" s="9"/>
      <c r="W254" s="9"/>
      <c r="X254" s="9"/>
      <c r="Y254" s="9"/>
      <c r="Z254" s="1"/>
      <c r="AA254" s="1"/>
      <c r="AB254" s="1" t="s">
        <v>2022</v>
      </c>
      <c r="AC254" s="1" t="s">
        <v>2023</v>
      </c>
      <c r="AD254" s="1" t="s">
        <v>2024</v>
      </c>
      <c r="AE254" s="1" t="s">
        <v>2025</v>
      </c>
      <c r="AF254" s="1" t="s">
        <v>2026</v>
      </c>
      <c r="AG254" s="1" t="s">
        <v>2027</v>
      </c>
      <c r="AH254" s="1" t="s">
        <v>2028</v>
      </c>
      <c r="AI254" s="1" t="s">
        <v>2029</v>
      </c>
      <c r="AJ254" s="1" t="s">
        <v>2030</v>
      </c>
      <c r="AK254" s="1" t="s">
        <v>2031</v>
      </c>
      <c r="AL254" s="1" t="s">
        <v>2032</v>
      </c>
      <c r="AM254" s="1" t="s">
        <v>2033</v>
      </c>
      <c r="AN254" s="1" t="s">
        <v>2034</v>
      </c>
      <c r="AO254" s="1" t="s">
        <v>2035</v>
      </c>
      <c r="AP254" s="1"/>
      <c r="AQ254" s="1"/>
      <c r="AR254" s="1"/>
      <c r="AS254" s="1"/>
    </row>
    <row r="255" spans="1:45" ht="12.75">
      <c r="A255" s="1"/>
      <c r="B255" s="1"/>
      <c r="C255" s="16"/>
      <c r="D255" s="4" t="s">
        <v>2384</v>
      </c>
      <c r="E255" s="6" t="s">
        <v>98</v>
      </c>
      <c r="F255" s="9"/>
      <c r="G255" s="9"/>
      <c r="H255" s="9"/>
      <c r="I255" s="9"/>
      <c r="J255" s="9"/>
      <c r="K255" s="9"/>
      <c r="L255" s="9"/>
      <c r="M255" s="9"/>
      <c r="N255" s="9"/>
      <c r="O255" s="9"/>
      <c r="P255" s="9"/>
      <c r="Q255" s="9"/>
      <c r="R255" s="9"/>
      <c r="S255" s="9"/>
      <c r="T255" s="9"/>
      <c r="U255" s="9"/>
      <c r="V255" s="9"/>
      <c r="W255" s="9"/>
      <c r="X255" s="9"/>
      <c r="Y255" s="9"/>
      <c r="Z255" s="1"/>
      <c r="AA255" s="1"/>
      <c r="AB255" s="1"/>
      <c r="AC255" s="1"/>
      <c r="AD255" s="1"/>
      <c r="AE255" s="1"/>
      <c r="AF255" s="1"/>
      <c r="AG255" s="1"/>
      <c r="AH255" s="1"/>
      <c r="AI255" s="1"/>
      <c r="AJ255" s="1"/>
      <c r="AK255" s="1"/>
      <c r="AL255" s="1"/>
      <c r="AM255" s="1"/>
      <c r="AN255" s="1"/>
      <c r="AO255" s="1"/>
      <c r="AP255" s="1"/>
      <c r="AQ255" s="1"/>
      <c r="AR255" s="1"/>
      <c r="AS255" s="1"/>
    </row>
    <row r="256" spans="1:45" ht="12.75">
      <c r="A256" s="1"/>
      <c r="B256" s="1"/>
      <c r="C256" s="16"/>
      <c r="D256" s="4" t="s">
        <v>2385</v>
      </c>
      <c r="E256" s="6" t="s">
        <v>99</v>
      </c>
      <c r="F256" s="9"/>
      <c r="G256" s="9"/>
      <c r="H256" s="9"/>
      <c r="I256" s="9"/>
      <c r="J256" s="9"/>
      <c r="K256" s="9"/>
      <c r="L256" s="9"/>
      <c r="M256" s="9"/>
      <c r="N256" s="9"/>
      <c r="O256" s="9"/>
      <c r="P256" s="9"/>
      <c r="Q256" s="9"/>
      <c r="R256" s="9"/>
      <c r="S256" s="9"/>
      <c r="T256" s="9"/>
      <c r="U256" s="9"/>
      <c r="V256" s="9"/>
      <c r="W256" s="9"/>
      <c r="X256" s="9"/>
      <c r="Y256" s="9"/>
      <c r="Z256" s="1"/>
      <c r="AA256" s="1"/>
      <c r="AB256" s="1"/>
      <c r="AC256" s="1"/>
      <c r="AD256" s="1"/>
      <c r="AE256" s="1"/>
      <c r="AF256" s="1"/>
      <c r="AG256" s="1"/>
      <c r="AH256" s="1"/>
      <c r="AI256" s="1"/>
      <c r="AJ256" s="1"/>
      <c r="AK256" s="1"/>
      <c r="AL256" s="1"/>
      <c r="AM256" s="1"/>
      <c r="AN256" s="1"/>
      <c r="AO256" s="1"/>
      <c r="AP256" s="1"/>
      <c r="AQ256" s="1"/>
      <c r="AR256" s="1"/>
      <c r="AS256" s="1"/>
    </row>
    <row r="257" spans="1:45" ht="73.5" customHeight="1">
      <c r="A257" s="1"/>
      <c r="B257" s="1"/>
      <c r="C257" s="14" t="s">
        <v>1836</v>
      </c>
      <c r="D257" s="10" t="s">
        <v>1981</v>
      </c>
      <c r="E257" s="11" t="s">
        <v>216</v>
      </c>
      <c r="F257" s="9"/>
      <c r="G257" s="9"/>
      <c r="H257" s="9"/>
      <c r="I257" s="9"/>
      <c r="J257" s="9"/>
      <c r="K257" s="9"/>
      <c r="L257" s="9"/>
      <c r="M257" s="9"/>
      <c r="N257" s="9"/>
      <c r="O257" s="9"/>
      <c r="P257" s="9"/>
      <c r="Q257" s="9"/>
      <c r="R257" s="9"/>
      <c r="S257" s="9"/>
      <c r="T257" s="9"/>
      <c r="U257" s="9"/>
      <c r="V257" s="9"/>
      <c r="W257" s="9"/>
      <c r="X257" s="9"/>
      <c r="Y257" s="9"/>
      <c r="Z257" s="1"/>
      <c r="AA257" s="1"/>
      <c r="AB257" s="1" t="s">
        <v>2037</v>
      </c>
      <c r="AC257" s="1" t="s">
        <v>2038</v>
      </c>
      <c r="AD257" s="1" t="s">
        <v>2039</v>
      </c>
      <c r="AE257" s="1" t="s">
        <v>2040</v>
      </c>
      <c r="AF257" s="1" t="s">
        <v>2041</v>
      </c>
      <c r="AG257" s="1" t="s">
        <v>3160</v>
      </c>
      <c r="AH257" s="1" t="s">
        <v>3161</v>
      </c>
      <c r="AI257" s="1" t="s">
        <v>3162</v>
      </c>
      <c r="AJ257" s="1" t="s">
        <v>2868</v>
      </c>
      <c r="AK257" s="1" t="s">
        <v>2869</v>
      </c>
      <c r="AL257" s="1" t="s">
        <v>3366</v>
      </c>
      <c r="AM257" s="1" t="s">
        <v>3367</v>
      </c>
      <c r="AN257" s="1" t="s">
        <v>3368</v>
      </c>
      <c r="AO257" s="1" t="s">
        <v>3369</v>
      </c>
      <c r="AP257" s="1"/>
      <c r="AQ257" s="1"/>
      <c r="AR257" s="1"/>
      <c r="AS257" s="1"/>
    </row>
    <row r="258" spans="1:45" ht="12.75">
      <c r="A258" s="1"/>
      <c r="B258" s="1"/>
      <c r="C258" s="16"/>
      <c r="D258" s="4" t="s">
        <v>2381</v>
      </c>
      <c r="E258" s="6" t="s">
        <v>316</v>
      </c>
      <c r="F258" s="9"/>
      <c r="G258" s="9"/>
      <c r="H258" s="9"/>
      <c r="I258" s="9"/>
      <c r="J258" s="9"/>
      <c r="K258" s="9"/>
      <c r="L258" s="9"/>
      <c r="M258" s="9"/>
      <c r="N258" s="9"/>
      <c r="O258" s="9"/>
      <c r="P258" s="9"/>
      <c r="Q258" s="9"/>
      <c r="R258" s="9"/>
      <c r="S258" s="9"/>
      <c r="T258" s="9"/>
      <c r="U258" s="9"/>
      <c r="V258" s="9"/>
      <c r="W258" s="9"/>
      <c r="X258" s="9"/>
      <c r="Y258" s="9"/>
      <c r="Z258" s="1"/>
      <c r="AA258" s="1"/>
      <c r="AB258" s="1" t="s">
        <v>3371</v>
      </c>
      <c r="AC258" s="1" t="s">
        <v>3372</v>
      </c>
      <c r="AD258" s="1" t="s">
        <v>2850</v>
      </c>
      <c r="AE258" s="1" t="s">
        <v>2851</v>
      </c>
      <c r="AF258" s="1" t="s">
        <v>2852</v>
      </c>
      <c r="AG258" s="1" t="s">
        <v>2853</v>
      </c>
      <c r="AH258" s="1" t="s">
        <v>2854</v>
      </c>
      <c r="AI258" s="1" t="s">
        <v>2855</v>
      </c>
      <c r="AJ258" s="1" t="s">
        <v>2856</v>
      </c>
      <c r="AK258" s="1" t="s">
        <v>2857</v>
      </c>
      <c r="AL258" s="1" t="s">
        <v>2858</v>
      </c>
      <c r="AM258" s="1" t="s">
        <v>2859</v>
      </c>
      <c r="AN258" s="1" t="s">
        <v>2860</v>
      </c>
      <c r="AO258" s="1" t="s">
        <v>2861</v>
      </c>
      <c r="AP258" s="1"/>
      <c r="AQ258" s="1"/>
      <c r="AR258" s="1"/>
      <c r="AS258" s="1"/>
    </row>
    <row r="259" spans="1:45" ht="12.75">
      <c r="A259" s="1"/>
      <c r="B259" s="1"/>
      <c r="C259" s="16"/>
      <c r="D259" s="4" t="s">
        <v>2382</v>
      </c>
      <c r="E259" s="6" t="s">
        <v>317</v>
      </c>
      <c r="F259" s="9"/>
      <c r="G259" s="9"/>
      <c r="H259" s="9"/>
      <c r="I259" s="9"/>
      <c r="J259" s="9"/>
      <c r="K259" s="9"/>
      <c r="L259" s="9"/>
      <c r="M259" s="9"/>
      <c r="N259" s="9"/>
      <c r="O259" s="9"/>
      <c r="P259" s="9"/>
      <c r="Q259" s="9"/>
      <c r="R259" s="9"/>
      <c r="S259" s="9"/>
      <c r="T259" s="9"/>
      <c r="U259" s="9"/>
      <c r="V259" s="9"/>
      <c r="W259" s="9"/>
      <c r="X259" s="9"/>
      <c r="Y259" s="9"/>
      <c r="Z259" s="1"/>
      <c r="AA259" s="1"/>
      <c r="AB259" s="1" t="s">
        <v>3409</v>
      </c>
      <c r="AC259" s="1" t="s">
        <v>3410</v>
      </c>
      <c r="AD259" s="1" t="s">
        <v>3411</v>
      </c>
      <c r="AE259" s="1" t="s">
        <v>3412</v>
      </c>
      <c r="AF259" s="1" t="s">
        <v>2922</v>
      </c>
      <c r="AG259" s="1" t="s">
        <v>2923</v>
      </c>
      <c r="AH259" s="1" t="s">
        <v>2924</v>
      </c>
      <c r="AI259" s="1" t="s">
        <v>2925</v>
      </c>
      <c r="AJ259" s="1" t="s">
        <v>2926</v>
      </c>
      <c r="AK259" s="1" t="s">
        <v>867</v>
      </c>
      <c r="AL259" s="1" t="s">
        <v>868</v>
      </c>
      <c r="AM259" s="1" t="s">
        <v>869</v>
      </c>
      <c r="AN259" s="1" t="s">
        <v>870</v>
      </c>
      <c r="AO259" s="1" t="s">
        <v>871</v>
      </c>
      <c r="AP259" s="1"/>
      <c r="AQ259" s="1"/>
      <c r="AR259" s="1"/>
      <c r="AS259" s="1"/>
    </row>
    <row r="260" spans="1:45" ht="12.75">
      <c r="A260" s="1"/>
      <c r="B260" s="1"/>
      <c r="C260" s="16"/>
      <c r="D260" s="4" t="s">
        <v>2384</v>
      </c>
      <c r="E260" s="6" t="s">
        <v>318</v>
      </c>
      <c r="F260" s="9"/>
      <c r="G260" s="9"/>
      <c r="H260" s="9"/>
      <c r="I260" s="9"/>
      <c r="J260" s="9"/>
      <c r="K260" s="9"/>
      <c r="L260" s="9"/>
      <c r="M260" s="9"/>
      <c r="N260" s="9"/>
      <c r="O260" s="9"/>
      <c r="P260" s="9"/>
      <c r="Q260" s="9"/>
      <c r="R260" s="9"/>
      <c r="S260" s="9"/>
      <c r="T260" s="9"/>
      <c r="U260" s="9"/>
      <c r="V260" s="9"/>
      <c r="W260" s="9"/>
      <c r="X260" s="9"/>
      <c r="Y260" s="9"/>
      <c r="Z260" s="1"/>
      <c r="AA260" s="1"/>
      <c r="AB260" s="1"/>
      <c r="AC260" s="1"/>
      <c r="AD260" s="1"/>
      <c r="AE260" s="1"/>
      <c r="AF260" s="1"/>
      <c r="AG260" s="1"/>
      <c r="AH260" s="1"/>
      <c r="AI260" s="1"/>
      <c r="AJ260" s="1"/>
      <c r="AK260" s="1"/>
      <c r="AL260" s="1"/>
      <c r="AM260" s="1"/>
      <c r="AN260" s="1"/>
      <c r="AO260" s="1"/>
      <c r="AP260" s="1"/>
      <c r="AQ260" s="1"/>
      <c r="AR260" s="1"/>
      <c r="AS260" s="1"/>
    </row>
    <row r="261" spans="1:45" ht="12.75">
      <c r="A261" s="1"/>
      <c r="B261" s="1"/>
      <c r="C261" s="16"/>
      <c r="D261" s="4" t="s">
        <v>2385</v>
      </c>
      <c r="E261" s="6" t="s">
        <v>319</v>
      </c>
      <c r="F261" s="9"/>
      <c r="G261" s="9"/>
      <c r="H261" s="9"/>
      <c r="I261" s="9"/>
      <c r="J261" s="9"/>
      <c r="K261" s="9"/>
      <c r="L261" s="9"/>
      <c r="M261" s="9"/>
      <c r="N261" s="9"/>
      <c r="O261" s="9"/>
      <c r="P261" s="9"/>
      <c r="Q261" s="9"/>
      <c r="R261" s="9"/>
      <c r="S261" s="9"/>
      <c r="T261" s="9"/>
      <c r="U261" s="9"/>
      <c r="V261" s="9"/>
      <c r="W261" s="9"/>
      <c r="X261" s="9"/>
      <c r="Y261" s="9"/>
      <c r="Z261" s="1"/>
      <c r="AA261" s="1"/>
      <c r="AB261" s="1"/>
      <c r="AC261" s="1"/>
      <c r="AD261" s="1"/>
      <c r="AE261" s="1"/>
      <c r="AF261" s="1"/>
      <c r="AG261" s="1"/>
      <c r="AH261" s="1"/>
      <c r="AI261" s="1"/>
      <c r="AJ261" s="1"/>
      <c r="AK261" s="1"/>
      <c r="AL261" s="1"/>
      <c r="AM261" s="1"/>
      <c r="AN261" s="1"/>
      <c r="AO261" s="1"/>
      <c r="AP261" s="1"/>
      <c r="AQ261" s="1"/>
      <c r="AR261" s="1"/>
      <c r="AS261" s="1"/>
    </row>
    <row r="262" spans="1:45" ht="85.5" customHeight="1">
      <c r="A262" s="1"/>
      <c r="B262" s="1"/>
      <c r="C262" s="14" t="s">
        <v>1837</v>
      </c>
      <c r="D262" s="10" t="s">
        <v>1982</v>
      </c>
      <c r="E262" s="11" t="s">
        <v>2633</v>
      </c>
      <c r="F262" s="9"/>
      <c r="G262" s="9"/>
      <c r="H262" s="9"/>
      <c r="I262" s="9"/>
      <c r="J262" s="9"/>
      <c r="K262" s="9"/>
      <c r="L262" s="9"/>
      <c r="M262" s="9"/>
      <c r="N262" s="9"/>
      <c r="O262" s="9"/>
      <c r="P262" s="9"/>
      <c r="Q262" s="9"/>
      <c r="R262" s="9"/>
      <c r="S262" s="9"/>
      <c r="T262" s="9"/>
      <c r="U262" s="9"/>
      <c r="V262" s="9"/>
      <c r="W262" s="9"/>
      <c r="X262" s="9"/>
      <c r="Y262" s="9"/>
      <c r="Z262" s="1"/>
      <c r="AA262" s="1"/>
      <c r="AB262" s="1" t="s">
        <v>873</v>
      </c>
      <c r="AC262" s="1" t="s">
        <v>874</v>
      </c>
      <c r="AD262" s="1" t="s">
        <v>875</v>
      </c>
      <c r="AE262" s="1" t="s">
        <v>876</v>
      </c>
      <c r="AF262" s="1" t="s">
        <v>877</v>
      </c>
      <c r="AG262" s="1" t="s">
        <v>878</v>
      </c>
      <c r="AH262" s="1" t="s">
        <v>879</v>
      </c>
      <c r="AI262" s="1" t="s">
        <v>880</v>
      </c>
      <c r="AJ262" s="1" t="s">
        <v>881</v>
      </c>
      <c r="AK262" s="1" t="s">
        <v>882</v>
      </c>
      <c r="AL262" s="1" t="s">
        <v>883</v>
      </c>
      <c r="AM262" s="1" t="s">
        <v>884</v>
      </c>
      <c r="AN262" s="1" t="s">
        <v>885</v>
      </c>
      <c r="AO262" s="1" t="s">
        <v>886</v>
      </c>
      <c r="AP262" s="1"/>
      <c r="AQ262" s="1"/>
      <c r="AR262" s="1"/>
      <c r="AS262" s="1"/>
    </row>
    <row r="263" spans="1:45" ht="141" customHeight="1">
      <c r="A263" s="1"/>
      <c r="B263" s="1"/>
      <c r="C263" s="14" t="s">
        <v>1838</v>
      </c>
      <c r="D263" s="10" t="s">
        <v>1983</v>
      </c>
      <c r="E263" s="11" t="s">
        <v>2308</v>
      </c>
      <c r="F263" s="9"/>
      <c r="G263" s="9"/>
      <c r="H263" s="9"/>
      <c r="I263" s="9"/>
      <c r="J263" s="9"/>
      <c r="K263" s="9"/>
      <c r="L263" s="9"/>
      <c r="M263" s="9"/>
      <c r="N263" s="9"/>
      <c r="O263" s="9"/>
      <c r="P263" s="9"/>
      <c r="Q263" s="9"/>
      <c r="R263" s="9"/>
      <c r="S263" s="9"/>
      <c r="T263" s="9"/>
      <c r="U263" s="9"/>
      <c r="V263" s="9"/>
      <c r="W263" s="9"/>
      <c r="X263" s="9"/>
      <c r="Y263" s="9"/>
      <c r="Z263" s="1"/>
      <c r="AA263" s="1"/>
      <c r="AB263" s="1" t="s">
        <v>888</v>
      </c>
      <c r="AC263" s="1" t="s">
        <v>889</v>
      </c>
      <c r="AD263" s="1" t="s">
        <v>890</v>
      </c>
      <c r="AE263" s="1" t="s">
        <v>1394</v>
      </c>
      <c r="AF263" s="1" t="s">
        <v>891</v>
      </c>
      <c r="AG263" s="1" t="s">
        <v>892</v>
      </c>
      <c r="AH263" s="1" t="s">
        <v>893</v>
      </c>
      <c r="AI263" s="1" t="s">
        <v>894</v>
      </c>
      <c r="AJ263" s="1" t="s">
        <v>895</v>
      </c>
      <c r="AK263" s="1" t="s">
        <v>896</v>
      </c>
      <c r="AL263" s="1" t="s">
        <v>897</v>
      </c>
      <c r="AM263" s="1" t="s">
        <v>898</v>
      </c>
      <c r="AN263" s="1" t="s">
        <v>899</v>
      </c>
      <c r="AO263" s="1" t="s">
        <v>215</v>
      </c>
      <c r="AP263" s="1"/>
      <c r="AQ263" s="1"/>
      <c r="AR263" s="1"/>
      <c r="AS263" s="1"/>
    </row>
    <row r="264" spans="1:45" ht="20.25" customHeight="1">
      <c r="A264" s="1"/>
      <c r="B264" s="1"/>
      <c r="C264" s="14"/>
      <c r="D264" s="4" t="s">
        <v>2381</v>
      </c>
      <c r="E264" s="6" t="s">
        <v>2330</v>
      </c>
      <c r="F264" s="9"/>
      <c r="G264" s="9"/>
      <c r="H264" s="9"/>
      <c r="I264" s="9"/>
      <c r="J264" s="9"/>
      <c r="K264" s="9"/>
      <c r="L264" s="9"/>
      <c r="M264" s="9"/>
      <c r="N264" s="9"/>
      <c r="O264" s="9"/>
      <c r="P264" s="9"/>
      <c r="Q264" s="9"/>
      <c r="R264" s="9"/>
      <c r="S264" s="9"/>
      <c r="T264" s="9"/>
      <c r="U264" s="9"/>
      <c r="V264" s="9"/>
      <c r="W264" s="9"/>
      <c r="X264" s="9"/>
      <c r="Y264" s="9"/>
      <c r="Z264" s="1"/>
      <c r="AA264" s="1"/>
      <c r="AB264" s="1"/>
      <c r="AC264" s="1"/>
      <c r="AD264" s="1"/>
      <c r="AE264" s="1"/>
      <c r="AF264" s="1"/>
      <c r="AG264" s="1"/>
      <c r="AH264" s="1"/>
      <c r="AI264" s="1"/>
      <c r="AJ264" s="1"/>
      <c r="AK264" s="1"/>
      <c r="AL264" s="1"/>
      <c r="AM264" s="1"/>
      <c r="AN264" s="1"/>
      <c r="AO264" s="1"/>
      <c r="AP264" s="1"/>
      <c r="AQ264" s="1"/>
      <c r="AR264" s="1"/>
      <c r="AS264" s="1"/>
    </row>
    <row r="265" spans="1:45" ht="18.75" customHeight="1">
      <c r="A265" s="1"/>
      <c r="B265" s="1"/>
      <c r="C265" s="14"/>
      <c r="D265" s="4" t="s">
        <v>2382</v>
      </c>
      <c r="E265" s="6" t="s">
        <v>3281</v>
      </c>
      <c r="F265" s="9"/>
      <c r="G265" s="9"/>
      <c r="H265" s="9"/>
      <c r="I265" s="9"/>
      <c r="J265" s="9"/>
      <c r="K265" s="9"/>
      <c r="L265" s="9"/>
      <c r="M265" s="9"/>
      <c r="N265" s="9"/>
      <c r="O265" s="9"/>
      <c r="P265" s="9"/>
      <c r="Q265" s="9"/>
      <c r="R265" s="9"/>
      <c r="S265" s="9"/>
      <c r="T265" s="9"/>
      <c r="U265" s="9"/>
      <c r="V265" s="9"/>
      <c r="W265" s="9"/>
      <c r="X265" s="9"/>
      <c r="Y265" s="9"/>
      <c r="Z265" s="1"/>
      <c r="AA265" s="1"/>
      <c r="AB265" s="1"/>
      <c r="AC265" s="1"/>
      <c r="AD265" s="1"/>
      <c r="AE265" s="1"/>
      <c r="AF265" s="1"/>
      <c r="AG265" s="1"/>
      <c r="AH265" s="1"/>
      <c r="AI265" s="1"/>
      <c r="AJ265" s="1"/>
      <c r="AK265" s="1"/>
      <c r="AL265" s="1"/>
      <c r="AM265" s="1"/>
      <c r="AN265" s="1"/>
      <c r="AO265" s="1"/>
      <c r="AP265" s="1"/>
      <c r="AQ265" s="1"/>
      <c r="AR265" s="1"/>
      <c r="AS265" s="1"/>
    </row>
    <row r="266" spans="1:45" ht="18.75" customHeight="1">
      <c r="A266" s="1"/>
      <c r="B266" s="1"/>
      <c r="C266" s="14"/>
      <c r="D266" s="4" t="s">
        <v>2384</v>
      </c>
      <c r="E266" s="6" t="s">
        <v>2554</v>
      </c>
      <c r="F266" s="9"/>
      <c r="G266" s="9"/>
      <c r="H266" s="9"/>
      <c r="I266" s="9"/>
      <c r="J266" s="9"/>
      <c r="K266" s="9"/>
      <c r="L266" s="9"/>
      <c r="M266" s="9"/>
      <c r="N266" s="9"/>
      <c r="O266" s="9"/>
      <c r="P266" s="9"/>
      <c r="Q266" s="9"/>
      <c r="R266" s="9"/>
      <c r="S266" s="9"/>
      <c r="T266" s="9"/>
      <c r="U266" s="9"/>
      <c r="V266" s="9"/>
      <c r="W266" s="9"/>
      <c r="X266" s="9"/>
      <c r="Y266" s="9"/>
      <c r="Z266" s="1"/>
      <c r="AA266" s="1"/>
      <c r="AB266" s="1"/>
      <c r="AC266" s="1"/>
      <c r="AD266" s="1"/>
      <c r="AE266" s="1"/>
      <c r="AF266" s="1"/>
      <c r="AG266" s="1"/>
      <c r="AH266" s="1"/>
      <c r="AI266" s="1"/>
      <c r="AJ266" s="1"/>
      <c r="AK266" s="1"/>
      <c r="AL266" s="1"/>
      <c r="AM266" s="1"/>
      <c r="AN266" s="1"/>
      <c r="AO266" s="1"/>
      <c r="AP266" s="1"/>
      <c r="AQ266" s="1"/>
      <c r="AR266" s="1"/>
      <c r="AS266" s="1"/>
    </row>
    <row r="267" spans="1:45" ht="18" customHeight="1">
      <c r="A267" s="1"/>
      <c r="B267" s="1"/>
      <c r="C267" s="14"/>
      <c r="D267" s="4" t="s">
        <v>2385</v>
      </c>
      <c r="E267" s="6" t="s">
        <v>2569</v>
      </c>
      <c r="F267" s="9"/>
      <c r="G267" s="9"/>
      <c r="H267" s="9"/>
      <c r="I267" s="9"/>
      <c r="J267" s="9"/>
      <c r="K267" s="9"/>
      <c r="L267" s="9"/>
      <c r="M267" s="9"/>
      <c r="N267" s="9"/>
      <c r="O267" s="9"/>
      <c r="P267" s="9"/>
      <c r="Q267" s="9"/>
      <c r="R267" s="9"/>
      <c r="S267" s="9"/>
      <c r="T267" s="9"/>
      <c r="U267" s="9"/>
      <c r="V267" s="9"/>
      <c r="W267" s="9"/>
      <c r="X267" s="9"/>
      <c r="Y267" s="9"/>
      <c r="Z267" s="1"/>
      <c r="AA267" s="1"/>
      <c r="AB267" s="1"/>
      <c r="AC267" s="1"/>
      <c r="AD267" s="1"/>
      <c r="AE267" s="1"/>
      <c r="AF267" s="1"/>
      <c r="AG267" s="1"/>
      <c r="AH267" s="1"/>
      <c r="AI267" s="1"/>
      <c r="AJ267" s="1"/>
      <c r="AK267" s="1"/>
      <c r="AL267" s="1"/>
      <c r="AM267" s="1"/>
      <c r="AN267" s="1"/>
      <c r="AO267" s="1"/>
      <c r="AP267" s="1"/>
      <c r="AQ267" s="1"/>
      <c r="AR267" s="1"/>
      <c r="AS267" s="1"/>
    </row>
    <row r="268" spans="1:45" ht="53.25" customHeight="1">
      <c r="A268" s="1"/>
      <c r="B268" s="1"/>
      <c r="C268" s="14" t="s">
        <v>1839</v>
      </c>
      <c r="D268" s="10" t="s">
        <v>1984</v>
      </c>
      <c r="E268" s="11" t="s">
        <v>1925</v>
      </c>
      <c r="F268" s="9"/>
      <c r="G268" s="9"/>
      <c r="H268" s="9"/>
      <c r="I268" s="9"/>
      <c r="J268" s="9"/>
      <c r="K268" s="9"/>
      <c r="L268" s="9"/>
      <c r="M268" s="9"/>
      <c r="N268" s="9"/>
      <c r="O268" s="9"/>
      <c r="P268" s="9"/>
      <c r="Q268" s="9"/>
      <c r="R268" s="9"/>
      <c r="S268" s="9"/>
      <c r="T268" s="9"/>
      <c r="U268" s="9"/>
      <c r="V268" s="9"/>
      <c r="W268" s="9"/>
      <c r="X268" s="9"/>
      <c r="Y268" s="9"/>
      <c r="Z268" s="1"/>
      <c r="AA268" s="1"/>
      <c r="AB268" s="1" t="s">
        <v>217</v>
      </c>
      <c r="AC268" s="1" t="s">
        <v>218</v>
      </c>
      <c r="AD268" s="1" t="s">
        <v>219</v>
      </c>
      <c r="AE268" s="1" t="s">
        <v>220</v>
      </c>
      <c r="AF268" s="1" t="s">
        <v>221</v>
      </c>
      <c r="AG268" s="1" t="s">
        <v>222</v>
      </c>
      <c r="AH268" s="1" t="s">
        <v>223</v>
      </c>
      <c r="AI268" s="1" t="s">
        <v>224</v>
      </c>
      <c r="AJ268" s="1" t="s">
        <v>1656</v>
      </c>
      <c r="AK268" s="1" t="s">
        <v>1657</v>
      </c>
      <c r="AL268" s="1" t="s">
        <v>1767</v>
      </c>
      <c r="AM268" s="1" t="s">
        <v>1768</v>
      </c>
      <c r="AN268" s="1" t="s">
        <v>1769</v>
      </c>
      <c r="AO268" s="1" t="s">
        <v>2632</v>
      </c>
      <c r="AP268" s="1"/>
      <c r="AQ268" s="1"/>
      <c r="AR268" s="1"/>
      <c r="AS268" s="1"/>
    </row>
    <row r="269" spans="1:45" ht="17.25" customHeight="1">
      <c r="A269" s="1"/>
      <c r="B269" s="1"/>
      <c r="C269" s="14"/>
      <c r="D269" s="4" t="s">
        <v>2381</v>
      </c>
      <c r="E269" s="6" t="s">
        <v>3035</v>
      </c>
      <c r="F269" s="9"/>
      <c r="G269" s="9"/>
      <c r="H269" s="9"/>
      <c r="I269" s="9"/>
      <c r="J269" s="9"/>
      <c r="K269" s="9"/>
      <c r="L269" s="9"/>
      <c r="M269" s="9"/>
      <c r="N269" s="9"/>
      <c r="O269" s="9"/>
      <c r="P269" s="9"/>
      <c r="Q269" s="9"/>
      <c r="R269" s="9"/>
      <c r="S269" s="9"/>
      <c r="T269" s="9"/>
      <c r="U269" s="9"/>
      <c r="V269" s="9"/>
      <c r="W269" s="9"/>
      <c r="X269" s="9"/>
      <c r="Y269" s="9"/>
      <c r="Z269" s="1"/>
      <c r="AA269" s="1"/>
      <c r="AB269" s="1"/>
      <c r="AC269" s="1"/>
      <c r="AD269" s="1"/>
      <c r="AE269" s="1"/>
      <c r="AF269" s="1"/>
      <c r="AG269" s="1"/>
      <c r="AH269" s="1"/>
      <c r="AI269" s="1"/>
      <c r="AJ269" s="1"/>
      <c r="AK269" s="1"/>
      <c r="AL269" s="1"/>
      <c r="AM269" s="1"/>
      <c r="AN269" s="1"/>
      <c r="AO269" s="1"/>
      <c r="AP269" s="1"/>
      <c r="AQ269" s="1"/>
      <c r="AR269" s="1"/>
      <c r="AS269" s="1"/>
    </row>
    <row r="270" spans="1:45" ht="17.25" customHeight="1">
      <c r="A270" s="1"/>
      <c r="B270" s="1"/>
      <c r="C270" s="14"/>
      <c r="D270" s="4" t="s">
        <v>2382</v>
      </c>
      <c r="E270" s="6" t="s">
        <v>3036</v>
      </c>
      <c r="F270" s="9"/>
      <c r="G270" s="9"/>
      <c r="H270" s="9"/>
      <c r="I270" s="9"/>
      <c r="J270" s="9"/>
      <c r="K270" s="9"/>
      <c r="L270" s="9"/>
      <c r="M270" s="9"/>
      <c r="N270" s="9"/>
      <c r="O270" s="9"/>
      <c r="P270" s="9"/>
      <c r="Q270" s="9"/>
      <c r="R270" s="9"/>
      <c r="S270" s="9"/>
      <c r="T270" s="9"/>
      <c r="U270" s="9"/>
      <c r="V270" s="9"/>
      <c r="W270" s="9"/>
      <c r="X270" s="9"/>
      <c r="Y270" s="9"/>
      <c r="Z270" s="1"/>
      <c r="AA270" s="1"/>
      <c r="AB270" s="1"/>
      <c r="AC270" s="1"/>
      <c r="AD270" s="1"/>
      <c r="AE270" s="1"/>
      <c r="AF270" s="1"/>
      <c r="AG270" s="1"/>
      <c r="AH270" s="1"/>
      <c r="AI270" s="1"/>
      <c r="AJ270" s="1"/>
      <c r="AK270" s="1"/>
      <c r="AL270" s="1"/>
      <c r="AM270" s="1"/>
      <c r="AN270" s="1"/>
      <c r="AO270" s="1"/>
      <c r="AP270" s="1"/>
      <c r="AQ270" s="1"/>
      <c r="AR270" s="1"/>
      <c r="AS270" s="1"/>
    </row>
    <row r="271" spans="1:45" ht="16.5" customHeight="1">
      <c r="A271" s="1"/>
      <c r="B271" s="1"/>
      <c r="C271" s="14"/>
      <c r="D271" s="4" t="s">
        <v>2384</v>
      </c>
      <c r="E271" s="6" t="s">
        <v>3037</v>
      </c>
      <c r="F271" s="9"/>
      <c r="G271" s="9"/>
      <c r="H271" s="9"/>
      <c r="I271" s="9"/>
      <c r="J271" s="9"/>
      <c r="K271" s="9"/>
      <c r="L271" s="9"/>
      <c r="M271" s="9"/>
      <c r="N271" s="9"/>
      <c r="O271" s="9"/>
      <c r="P271" s="9"/>
      <c r="Q271" s="9"/>
      <c r="R271" s="9"/>
      <c r="S271" s="9"/>
      <c r="T271" s="9"/>
      <c r="U271" s="9"/>
      <c r="V271" s="9"/>
      <c r="W271" s="9"/>
      <c r="X271" s="9"/>
      <c r="Y271" s="9"/>
      <c r="Z271" s="1"/>
      <c r="AA271" s="1"/>
      <c r="AB271" s="1"/>
      <c r="AC271" s="1"/>
      <c r="AD271" s="1"/>
      <c r="AE271" s="1"/>
      <c r="AF271" s="1"/>
      <c r="AG271" s="1"/>
      <c r="AH271" s="1"/>
      <c r="AI271" s="1"/>
      <c r="AJ271" s="1"/>
      <c r="AK271" s="1"/>
      <c r="AL271" s="1"/>
      <c r="AM271" s="1"/>
      <c r="AN271" s="1"/>
      <c r="AO271" s="1"/>
      <c r="AP271" s="1"/>
      <c r="AQ271" s="1"/>
      <c r="AR271" s="1"/>
      <c r="AS271" s="1"/>
    </row>
    <row r="272" spans="1:45" ht="18" customHeight="1">
      <c r="A272" s="1"/>
      <c r="B272" s="1"/>
      <c r="C272" s="14"/>
      <c r="D272" s="4" t="s">
        <v>2385</v>
      </c>
      <c r="E272" s="6" t="s">
        <v>3038</v>
      </c>
      <c r="F272" s="9"/>
      <c r="G272" s="9"/>
      <c r="H272" s="9"/>
      <c r="I272" s="9"/>
      <c r="J272" s="9"/>
      <c r="K272" s="9"/>
      <c r="L272" s="9"/>
      <c r="M272" s="9"/>
      <c r="N272" s="9"/>
      <c r="O272" s="9"/>
      <c r="P272" s="9"/>
      <c r="Q272" s="9"/>
      <c r="R272" s="9"/>
      <c r="S272" s="9"/>
      <c r="T272" s="9"/>
      <c r="U272" s="9"/>
      <c r="V272" s="9"/>
      <c r="W272" s="9"/>
      <c r="X272" s="9"/>
      <c r="Y272" s="9"/>
      <c r="Z272" s="1"/>
      <c r="AA272" s="1"/>
      <c r="AB272" s="1"/>
      <c r="AC272" s="1"/>
      <c r="AD272" s="1"/>
      <c r="AE272" s="1"/>
      <c r="AF272" s="1"/>
      <c r="AG272" s="1"/>
      <c r="AH272" s="1"/>
      <c r="AI272" s="1"/>
      <c r="AJ272" s="1"/>
      <c r="AK272" s="1"/>
      <c r="AL272" s="1"/>
      <c r="AM272" s="1"/>
      <c r="AN272" s="1"/>
      <c r="AO272" s="1"/>
      <c r="AP272" s="1"/>
      <c r="AQ272" s="1"/>
      <c r="AR272" s="1"/>
      <c r="AS272" s="1"/>
    </row>
    <row r="273" spans="1:45" ht="63.75" customHeight="1">
      <c r="A273" s="1"/>
      <c r="B273" s="1"/>
      <c r="C273" s="14" t="s">
        <v>1840</v>
      </c>
      <c r="D273" s="10" t="s">
        <v>3013</v>
      </c>
      <c r="E273" s="11" t="s">
        <v>3043</v>
      </c>
      <c r="F273" s="9"/>
      <c r="G273" s="9"/>
      <c r="H273" s="9"/>
      <c r="I273" s="9"/>
      <c r="J273" s="9"/>
      <c r="K273" s="9"/>
      <c r="L273" s="9"/>
      <c r="M273" s="9"/>
      <c r="N273" s="9"/>
      <c r="O273" s="9"/>
      <c r="P273" s="9"/>
      <c r="Q273" s="9"/>
      <c r="R273" s="9"/>
      <c r="S273" s="9"/>
      <c r="T273" s="9"/>
      <c r="U273" s="9"/>
      <c r="V273" s="9"/>
      <c r="W273" s="9"/>
      <c r="X273" s="9"/>
      <c r="Y273" s="9"/>
      <c r="Z273" s="1"/>
      <c r="AA273" s="1"/>
      <c r="AB273" s="1" t="s">
        <v>2634</v>
      </c>
      <c r="AC273" s="1" t="s">
        <v>2635</v>
      </c>
      <c r="AD273" s="1" t="s">
        <v>1985</v>
      </c>
      <c r="AE273" s="1" t="s">
        <v>1448</v>
      </c>
      <c r="AF273" s="1" t="s">
        <v>2888</v>
      </c>
      <c r="AG273" s="1" t="s">
        <v>2889</v>
      </c>
      <c r="AH273" s="1" t="s">
        <v>3415</v>
      </c>
      <c r="AI273" s="1" t="s">
        <v>3416</v>
      </c>
      <c r="AJ273" s="1" t="s">
        <v>1758</v>
      </c>
      <c r="AK273" s="1" t="s">
        <v>1759</v>
      </c>
      <c r="AL273" s="1" t="s">
        <v>1760</v>
      </c>
      <c r="AM273" s="1" t="s">
        <v>1761</v>
      </c>
      <c r="AN273" s="1" t="s">
        <v>1762</v>
      </c>
      <c r="AO273" s="1" t="s">
        <v>1763</v>
      </c>
      <c r="AP273" s="1"/>
      <c r="AQ273" s="1"/>
      <c r="AR273" s="1"/>
      <c r="AS273" s="1"/>
    </row>
    <row r="274" spans="1:45" ht="12.75">
      <c r="A274" s="1"/>
      <c r="B274" s="1"/>
      <c r="C274" s="16"/>
      <c r="D274" s="4" t="s">
        <v>2381</v>
      </c>
      <c r="E274" s="6" t="s">
        <v>101</v>
      </c>
      <c r="F274" s="9"/>
      <c r="G274" s="9"/>
      <c r="H274" s="9"/>
      <c r="I274" s="9"/>
      <c r="J274" s="9"/>
      <c r="K274" s="9"/>
      <c r="L274" s="9"/>
      <c r="M274" s="9"/>
      <c r="N274" s="9"/>
      <c r="O274" s="9"/>
      <c r="P274" s="9"/>
      <c r="Q274" s="9"/>
      <c r="R274" s="9"/>
      <c r="S274" s="9"/>
      <c r="T274" s="9"/>
      <c r="U274" s="9"/>
      <c r="V274" s="9"/>
      <c r="W274" s="9"/>
      <c r="X274" s="9"/>
      <c r="Y274" s="9"/>
      <c r="Z274" s="1"/>
      <c r="AA274" s="1"/>
      <c r="AB274" s="1" t="s">
        <v>1764</v>
      </c>
      <c r="AC274" s="1" t="s">
        <v>1765</v>
      </c>
      <c r="AD274" s="1" t="s">
        <v>1766</v>
      </c>
      <c r="AE274" s="1" t="s">
        <v>1672</v>
      </c>
      <c r="AF274" s="1" t="s">
        <v>1673</v>
      </c>
      <c r="AG274" s="1" t="s">
        <v>1674</v>
      </c>
      <c r="AH274" s="1" t="s">
        <v>2318</v>
      </c>
      <c r="AI274" s="1" t="s">
        <v>2319</v>
      </c>
      <c r="AJ274" s="1" t="s">
        <v>2320</v>
      </c>
      <c r="AK274" s="1" t="s">
        <v>2321</v>
      </c>
      <c r="AL274" s="1" t="s">
        <v>2322</v>
      </c>
      <c r="AM274" s="1" t="s">
        <v>2323</v>
      </c>
      <c r="AN274" s="1" t="s">
        <v>2193</v>
      </c>
      <c r="AO274" s="1" t="s">
        <v>2194</v>
      </c>
      <c r="AP274" s="1"/>
      <c r="AQ274" s="1"/>
      <c r="AR274" s="1"/>
      <c r="AS274" s="1"/>
    </row>
    <row r="275" spans="1:45" ht="12.75">
      <c r="A275" s="1"/>
      <c r="B275" s="1"/>
      <c r="C275" s="16"/>
      <c r="D275" s="4" t="s">
        <v>2382</v>
      </c>
      <c r="E275" s="6" t="s">
        <v>102</v>
      </c>
      <c r="F275" s="9"/>
      <c r="G275" s="9"/>
      <c r="H275" s="9"/>
      <c r="I275" s="9"/>
      <c r="J275" s="9"/>
      <c r="K275" s="9"/>
      <c r="L275" s="9"/>
      <c r="M275" s="9"/>
      <c r="N275" s="9"/>
      <c r="O275" s="9"/>
      <c r="P275" s="9"/>
      <c r="Q275" s="9"/>
      <c r="R275" s="9"/>
      <c r="S275" s="9"/>
      <c r="T275" s="9"/>
      <c r="U275" s="9"/>
      <c r="V275" s="9"/>
      <c r="W275" s="9"/>
      <c r="X275" s="9"/>
      <c r="Y275" s="9"/>
      <c r="Z275" s="1"/>
      <c r="AA275" s="1"/>
      <c r="AB275" s="1" t="s">
        <v>2195</v>
      </c>
      <c r="AC275" s="1" t="s">
        <v>3271</v>
      </c>
      <c r="AD275" s="1" t="s">
        <v>2314</v>
      </c>
      <c r="AE275" s="1" t="s">
        <v>2315</v>
      </c>
      <c r="AF275" s="1" t="s">
        <v>2316</v>
      </c>
      <c r="AG275" s="1" t="s">
        <v>1505</v>
      </c>
      <c r="AH275" s="1" t="s">
        <v>1506</v>
      </c>
      <c r="AI275" s="1" t="s">
        <v>1507</v>
      </c>
      <c r="AJ275" s="1" t="s">
        <v>1508</v>
      </c>
      <c r="AK275" s="1" t="s">
        <v>1509</v>
      </c>
      <c r="AL275" s="1" t="s">
        <v>900</v>
      </c>
      <c r="AM275" s="1" t="s">
        <v>2305</v>
      </c>
      <c r="AN275" s="1" t="s">
        <v>2306</v>
      </c>
      <c r="AO275" s="1" t="s">
        <v>2307</v>
      </c>
      <c r="AP275" s="1"/>
      <c r="AQ275" s="1"/>
      <c r="AR275" s="1"/>
      <c r="AS275" s="1"/>
    </row>
    <row r="276" spans="1:45" ht="12.75">
      <c r="A276" s="1"/>
      <c r="B276" s="1"/>
      <c r="C276" s="16"/>
      <c r="D276" s="4" t="s">
        <v>2384</v>
      </c>
      <c r="E276" s="6" t="s">
        <v>103</v>
      </c>
      <c r="F276" s="9"/>
      <c r="G276" s="9"/>
      <c r="H276" s="9"/>
      <c r="I276" s="9"/>
      <c r="J276" s="9"/>
      <c r="K276" s="9"/>
      <c r="L276" s="9"/>
      <c r="M276" s="9"/>
      <c r="N276" s="9"/>
      <c r="O276" s="9"/>
      <c r="P276" s="9"/>
      <c r="Q276" s="9"/>
      <c r="R276" s="9"/>
      <c r="S276" s="9"/>
      <c r="T276" s="9"/>
      <c r="U276" s="9"/>
      <c r="V276" s="9"/>
      <c r="W276" s="9"/>
      <c r="X276" s="9"/>
      <c r="Y276" s="9"/>
      <c r="Z276" s="1"/>
      <c r="AA276" s="1"/>
      <c r="AB276" s="1"/>
      <c r="AC276" s="1"/>
      <c r="AD276" s="1"/>
      <c r="AE276" s="1"/>
      <c r="AF276" s="1"/>
      <c r="AG276" s="1"/>
      <c r="AH276" s="1"/>
      <c r="AI276" s="1"/>
      <c r="AJ276" s="1"/>
      <c r="AK276" s="1"/>
      <c r="AL276" s="1"/>
      <c r="AM276" s="1"/>
      <c r="AN276" s="1"/>
      <c r="AO276" s="1"/>
      <c r="AP276" s="1"/>
      <c r="AQ276" s="1"/>
      <c r="AR276" s="1"/>
      <c r="AS276" s="1"/>
    </row>
    <row r="277" spans="1:45" ht="12.75">
      <c r="A277" s="1"/>
      <c r="B277" s="1"/>
      <c r="C277" s="16"/>
      <c r="D277" s="4" t="s">
        <v>2385</v>
      </c>
      <c r="E277" s="6" t="s">
        <v>104</v>
      </c>
      <c r="F277" s="9"/>
      <c r="G277" s="9"/>
      <c r="H277" s="9"/>
      <c r="I277" s="9"/>
      <c r="J277" s="9"/>
      <c r="K277" s="9"/>
      <c r="L277" s="9"/>
      <c r="M277" s="9"/>
      <c r="N277" s="9"/>
      <c r="O277" s="9"/>
      <c r="P277" s="9"/>
      <c r="Q277" s="9"/>
      <c r="R277" s="9"/>
      <c r="S277" s="9"/>
      <c r="T277" s="9"/>
      <c r="U277" s="9"/>
      <c r="V277" s="9"/>
      <c r="W277" s="9"/>
      <c r="X277" s="9"/>
      <c r="Y277" s="9"/>
      <c r="Z277" s="1"/>
      <c r="AA277" s="1"/>
      <c r="AB277" s="1"/>
      <c r="AC277" s="1"/>
      <c r="AD277" s="1"/>
      <c r="AE277" s="1"/>
      <c r="AF277" s="1"/>
      <c r="AG277" s="1"/>
      <c r="AH277" s="1"/>
      <c r="AI277" s="1"/>
      <c r="AJ277" s="1"/>
      <c r="AK277" s="1"/>
      <c r="AL277" s="1"/>
      <c r="AM277" s="1"/>
      <c r="AN277" s="1"/>
      <c r="AO277" s="1"/>
      <c r="AP277" s="1"/>
      <c r="AQ277" s="1"/>
      <c r="AR277" s="1"/>
      <c r="AS277" s="1"/>
    </row>
    <row r="278" spans="1:45" ht="156.75" customHeight="1">
      <c r="A278" s="1"/>
      <c r="B278" s="1"/>
      <c r="C278" s="14" t="s">
        <v>1841</v>
      </c>
      <c r="D278" s="10" t="s">
        <v>3014</v>
      </c>
      <c r="E278" s="11" t="s">
        <v>100</v>
      </c>
      <c r="F278" s="9"/>
      <c r="G278" s="9"/>
      <c r="H278" s="9"/>
      <c r="I278" s="9"/>
      <c r="J278" s="9"/>
      <c r="K278" s="9"/>
      <c r="L278" s="9"/>
      <c r="M278" s="9"/>
      <c r="N278" s="9"/>
      <c r="O278" s="9"/>
      <c r="P278" s="9"/>
      <c r="Q278" s="9"/>
      <c r="R278" s="9"/>
      <c r="S278" s="9"/>
      <c r="T278" s="9"/>
      <c r="U278" s="9"/>
      <c r="V278" s="9"/>
      <c r="W278" s="9"/>
      <c r="X278" s="9"/>
      <c r="Y278" s="9"/>
      <c r="Z278" s="1"/>
      <c r="AA278" s="1"/>
      <c r="AB278" s="1" t="s">
        <v>2309</v>
      </c>
      <c r="AC278" s="1" t="s">
        <v>2310</v>
      </c>
      <c r="AD278" s="1" t="s">
        <v>2311</v>
      </c>
      <c r="AE278" s="1" t="s">
        <v>2312</v>
      </c>
      <c r="AF278" s="1" t="s">
        <v>2313</v>
      </c>
      <c r="AG278" s="1" t="s">
        <v>1510</v>
      </c>
      <c r="AH278" s="1" t="s">
        <v>1511</v>
      </c>
      <c r="AI278" s="1" t="s">
        <v>1512</v>
      </c>
      <c r="AJ278" s="1" t="s">
        <v>2324</v>
      </c>
      <c r="AK278" s="1" t="s">
        <v>2325</v>
      </c>
      <c r="AL278" s="1" t="s">
        <v>2326</v>
      </c>
      <c r="AM278" s="1" t="s">
        <v>2327</v>
      </c>
      <c r="AN278" s="1" t="s">
        <v>2328</v>
      </c>
      <c r="AO278" s="1" t="s">
        <v>2329</v>
      </c>
      <c r="AP278" s="1"/>
      <c r="AQ278" s="1"/>
      <c r="AR278" s="1"/>
      <c r="AS278" s="1"/>
    </row>
    <row r="279" spans="1:45" ht="12.75">
      <c r="A279" s="1"/>
      <c r="B279" s="1"/>
      <c r="C279" s="16"/>
      <c r="D279" s="4" t="s">
        <v>2381</v>
      </c>
      <c r="E279" s="6" t="s">
        <v>320</v>
      </c>
      <c r="F279" s="9"/>
      <c r="G279" s="9"/>
      <c r="H279" s="9"/>
      <c r="I279" s="9"/>
      <c r="J279" s="9"/>
      <c r="K279" s="9"/>
      <c r="L279" s="9"/>
      <c r="M279" s="9"/>
      <c r="N279" s="9"/>
      <c r="O279" s="9"/>
      <c r="P279" s="9"/>
      <c r="Q279" s="9"/>
      <c r="R279" s="9"/>
      <c r="S279" s="9"/>
      <c r="T279" s="9"/>
      <c r="U279" s="9"/>
      <c r="V279" s="9"/>
      <c r="W279" s="9"/>
      <c r="X279" s="9"/>
      <c r="Y279" s="9"/>
      <c r="Z279" s="1"/>
      <c r="AA279" s="1"/>
      <c r="AB279" s="1" t="s">
        <v>2331</v>
      </c>
      <c r="AC279" s="1" t="s">
        <v>2332</v>
      </c>
      <c r="AD279" s="1" t="s">
        <v>2333</v>
      </c>
      <c r="AE279" s="1" t="s">
        <v>2334</v>
      </c>
      <c r="AF279" s="1" t="s">
        <v>2335</v>
      </c>
      <c r="AG279" s="1" t="s">
        <v>2336</v>
      </c>
      <c r="AH279" s="1" t="s">
        <v>2337</v>
      </c>
      <c r="AI279" s="1" t="s">
        <v>2338</v>
      </c>
      <c r="AJ279" s="1" t="s">
        <v>2339</v>
      </c>
      <c r="AK279" s="1" t="s">
        <v>2340</v>
      </c>
      <c r="AL279" s="1" t="s">
        <v>3277</v>
      </c>
      <c r="AM279" s="1" t="s">
        <v>3278</v>
      </c>
      <c r="AN279" s="1" t="s">
        <v>3279</v>
      </c>
      <c r="AO279" s="1" t="s">
        <v>3280</v>
      </c>
      <c r="AP279" s="1"/>
      <c r="AQ279" s="1"/>
      <c r="AR279" s="1"/>
      <c r="AS279" s="1"/>
    </row>
    <row r="280" spans="1:45" ht="12.75">
      <c r="A280" s="1"/>
      <c r="B280" s="1"/>
      <c r="C280" s="16"/>
      <c r="D280" s="4" t="s">
        <v>2382</v>
      </c>
      <c r="E280" s="6" t="s">
        <v>321</v>
      </c>
      <c r="F280" s="9"/>
      <c r="G280" s="9"/>
      <c r="H280" s="9"/>
      <c r="I280" s="9"/>
      <c r="J280" s="9"/>
      <c r="K280" s="9"/>
      <c r="L280" s="9"/>
      <c r="M280" s="9"/>
      <c r="N280" s="9"/>
      <c r="O280" s="9"/>
      <c r="P280" s="9"/>
      <c r="Q280" s="9"/>
      <c r="R280" s="9"/>
      <c r="S280" s="9"/>
      <c r="T280" s="9"/>
      <c r="U280" s="9"/>
      <c r="V280" s="9"/>
      <c r="W280" s="9"/>
      <c r="X280" s="9"/>
      <c r="Y280" s="9"/>
      <c r="Z280" s="1"/>
      <c r="AA280" s="1"/>
      <c r="AB280" s="1" t="s">
        <v>3282</v>
      </c>
      <c r="AC280" s="1" t="s">
        <v>3283</v>
      </c>
      <c r="AD280" s="1" t="s">
        <v>1702</v>
      </c>
      <c r="AE280" s="1" t="s">
        <v>1703</v>
      </c>
      <c r="AF280" s="1" t="s">
        <v>1704</v>
      </c>
      <c r="AG280" s="1" t="s">
        <v>1705</v>
      </c>
      <c r="AH280" s="1" t="s">
        <v>1706</v>
      </c>
      <c r="AI280" s="1" t="s">
        <v>1707</v>
      </c>
      <c r="AJ280" s="1" t="s">
        <v>1708</v>
      </c>
      <c r="AK280" s="1" t="s">
        <v>1709</v>
      </c>
      <c r="AL280" s="1" t="s">
        <v>2550</v>
      </c>
      <c r="AM280" s="1" t="s">
        <v>2551</v>
      </c>
      <c r="AN280" s="1" t="s">
        <v>2552</v>
      </c>
      <c r="AO280" s="1" t="s">
        <v>2553</v>
      </c>
      <c r="AP280" s="1"/>
      <c r="AQ280" s="1"/>
      <c r="AR280" s="1"/>
      <c r="AS280" s="1"/>
    </row>
    <row r="281" spans="1:45" ht="12.75">
      <c r="A281" s="1"/>
      <c r="B281" s="1"/>
      <c r="C281" s="16"/>
      <c r="D281" s="4" t="s">
        <v>2384</v>
      </c>
      <c r="E281" s="6" t="s">
        <v>322</v>
      </c>
      <c r="F281" s="9"/>
      <c r="G281" s="9"/>
      <c r="H281" s="9"/>
      <c r="I281" s="9"/>
      <c r="J281" s="9"/>
      <c r="K281" s="9"/>
      <c r="L281" s="9"/>
      <c r="M281" s="9"/>
      <c r="N281" s="9"/>
      <c r="O281" s="9"/>
      <c r="P281" s="9"/>
      <c r="Q281" s="9"/>
      <c r="R281" s="9"/>
      <c r="S281" s="9"/>
      <c r="T281" s="9"/>
      <c r="U281" s="9"/>
      <c r="V281" s="9"/>
      <c r="W281" s="9"/>
      <c r="X281" s="9"/>
      <c r="Y281" s="9"/>
      <c r="Z281" s="1"/>
      <c r="AA281" s="1"/>
      <c r="AB281" s="1" t="s">
        <v>2555</v>
      </c>
      <c r="AC281" s="1" t="s">
        <v>2556</v>
      </c>
      <c r="AD281" s="1" t="s">
        <v>2557</v>
      </c>
      <c r="AE281" s="1" t="s">
        <v>2558</v>
      </c>
      <c r="AF281" s="1" t="s">
        <v>2559</v>
      </c>
      <c r="AG281" s="1" t="s">
        <v>2560</v>
      </c>
      <c r="AH281" s="1" t="s">
        <v>2561</v>
      </c>
      <c r="AI281" s="1" t="s">
        <v>2562</v>
      </c>
      <c r="AJ281" s="1" t="s">
        <v>2563</v>
      </c>
      <c r="AK281" s="1" t="s">
        <v>2564</v>
      </c>
      <c r="AL281" s="1" t="s">
        <v>2565</v>
      </c>
      <c r="AM281" s="1" t="s">
        <v>2566</v>
      </c>
      <c r="AN281" s="1" t="s">
        <v>2567</v>
      </c>
      <c r="AO281" s="1" t="s">
        <v>2568</v>
      </c>
      <c r="AP281" s="1"/>
      <c r="AQ281" s="1"/>
      <c r="AR281" s="1"/>
      <c r="AS281" s="1"/>
    </row>
    <row r="282" spans="1:45" ht="12.75">
      <c r="A282" s="1"/>
      <c r="B282" s="1"/>
      <c r="C282" s="16"/>
      <c r="D282" s="4" t="s">
        <v>2385</v>
      </c>
      <c r="E282" s="6" t="s">
        <v>323</v>
      </c>
      <c r="F282" s="9"/>
      <c r="G282" s="9"/>
      <c r="H282" s="9"/>
      <c r="I282" s="9"/>
      <c r="J282" s="9"/>
      <c r="K282" s="9"/>
      <c r="L282" s="9"/>
      <c r="M282" s="9"/>
      <c r="N282" s="9"/>
      <c r="O282" s="9"/>
      <c r="P282" s="9"/>
      <c r="Q282" s="9"/>
      <c r="R282" s="9"/>
      <c r="S282" s="9"/>
      <c r="T282" s="9"/>
      <c r="U282" s="9"/>
      <c r="V282" s="9"/>
      <c r="W282" s="9"/>
      <c r="X282" s="9"/>
      <c r="Y282" s="9"/>
      <c r="Z282" s="1"/>
      <c r="AA282" s="1"/>
      <c r="AB282" s="1" t="s">
        <v>2570</v>
      </c>
      <c r="AC282" s="1" t="s">
        <v>2186</v>
      </c>
      <c r="AD282" s="1" t="s">
        <v>2187</v>
      </c>
      <c r="AE282" s="1" t="s">
        <v>2188</v>
      </c>
      <c r="AF282" s="1" t="s">
        <v>2189</v>
      </c>
      <c r="AG282" s="1" t="s">
        <v>2190</v>
      </c>
      <c r="AH282" s="1" t="s">
        <v>2205</v>
      </c>
      <c r="AI282" s="1" t="s">
        <v>2206</v>
      </c>
      <c r="AJ282" s="1" t="s">
        <v>2207</v>
      </c>
      <c r="AK282" s="1" t="s">
        <v>2208</v>
      </c>
      <c r="AL282" s="1" t="s">
        <v>2209</v>
      </c>
      <c r="AM282" s="1" t="s">
        <v>2183</v>
      </c>
      <c r="AN282" s="1" t="s">
        <v>2184</v>
      </c>
      <c r="AO282" s="1" t="s">
        <v>2185</v>
      </c>
      <c r="AP282" s="1"/>
      <c r="AQ282" s="1"/>
      <c r="AR282" s="1"/>
      <c r="AS282" s="1"/>
    </row>
    <row r="283" spans="1:45" ht="123.75" customHeight="1">
      <c r="A283" s="1"/>
      <c r="B283" s="1"/>
      <c r="C283" s="14" t="s">
        <v>1842</v>
      </c>
      <c r="D283" s="10" t="s">
        <v>1924</v>
      </c>
      <c r="E283" s="11" t="s">
        <v>324</v>
      </c>
      <c r="F283" s="9"/>
      <c r="G283" s="9"/>
      <c r="H283" s="9"/>
      <c r="I283" s="9"/>
      <c r="J283" s="9"/>
      <c r="K283" s="9"/>
      <c r="L283" s="9"/>
      <c r="M283" s="9"/>
      <c r="N283" s="9"/>
      <c r="O283" s="9"/>
      <c r="P283" s="9"/>
      <c r="Q283" s="9"/>
      <c r="R283" s="9"/>
      <c r="S283" s="9"/>
      <c r="T283" s="9"/>
      <c r="U283" s="9"/>
      <c r="V283" s="9"/>
      <c r="W283" s="9"/>
      <c r="X283" s="9"/>
      <c r="Y283" s="9"/>
      <c r="Z283" s="1"/>
      <c r="AA283" s="1"/>
      <c r="AB283" s="1" t="s">
        <v>1926</v>
      </c>
      <c r="AC283" s="1" t="s">
        <v>1927</v>
      </c>
      <c r="AD283" s="1" t="s">
        <v>1928</v>
      </c>
      <c r="AE283" s="1" t="s">
        <v>1929</v>
      </c>
      <c r="AF283" s="1" t="s">
        <v>1930</v>
      </c>
      <c r="AG283" s="1" t="s">
        <v>1931</v>
      </c>
      <c r="AH283" s="1" t="s">
        <v>3401</v>
      </c>
      <c r="AI283" s="1" t="s">
        <v>3402</v>
      </c>
      <c r="AJ283" s="1" t="s">
        <v>3403</v>
      </c>
      <c r="AK283" s="1" t="s">
        <v>3404</v>
      </c>
      <c r="AL283" s="1" t="s">
        <v>3405</v>
      </c>
      <c r="AM283" s="1" t="s">
        <v>1067</v>
      </c>
      <c r="AN283" s="1" t="s">
        <v>1068</v>
      </c>
      <c r="AO283" s="1" t="s">
        <v>1069</v>
      </c>
      <c r="AP283" s="1"/>
      <c r="AQ283" s="1"/>
      <c r="AR283" s="1"/>
      <c r="AS283" s="1"/>
    </row>
    <row r="284" spans="1:45" ht="77.25" customHeight="1">
      <c r="A284" s="1"/>
      <c r="B284" s="1"/>
      <c r="C284" s="14" t="s">
        <v>1845</v>
      </c>
      <c r="D284" s="7" t="s">
        <v>1070</v>
      </c>
      <c r="E284" s="8" t="s">
        <v>1071</v>
      </c>
      <c r="F284" s="9"/>
      <c r="G284" s="9"/>
      <c r="H284" s="9"/>
      <c r="I284" s="9"/>
      <c r="J284" s="9"/>
      <c r="K284" s="9"/>
      <c r="L284" s="9"/>
      <c r="M284" s="9"/>
      <c r="N284" s="9"/>
      <c r="O284" s="9"/>
      <c r="P284" s="9"/>
      <c r="Q284" s="9"/>
      <c r="R284" s="9"/>
      <c r="S284" s="9"/>
      <c r="T284" s="9"/>
      <c r="U284" s="9"/>
      <c r="V284" s="9"/>
      <c r="W284" s="9"/>
      <c r="X284" s="9"/>
      <c r="Y284" s="9"/>
      <c r="Z284" s="1"/>
      <c r="AA284" s="1"/>
      <c r="AB284" s="1" t="s">
        <v>1072</v>
      </c>
      <c r="AC284" s="1" t="s">
        <v>1073</v>
      </c>
      <c r="AD284" s="1" t="s">
        <v>1074</v>
      </c>
      <c r="AE284" s="1" t="s">
        <v>1075</v>
      </c>
      <c r="AF284" s="1" t="s">
        <v>1076</v>
      </c>
      <c r="AG284" s="1" t="s">
        <v>1077</v>
      </c>
      <c r="AH284" s="1" t="s">
        <v>1078</v>
      </c>
      <c r="AI284" s="1" t="s">
        <v>1079</v>
      </c>
      <c r="AJ284" s="1" t="s">
        <v>1080</v>
      </c>
      <c r="AK284" s="1" t="s">
        <v>1081</v>
      </c>
      <c r="AL284" s="1" t="s">
        <v>1082</v>
      </c>
      <c r="AM284" s="1" t="s">
        <v>1083</v>
      </c>
      <c r="AN284" s="1" t="s">
        <v>1084</v>
      </c>
      <c r="AO284" s="1" t="s">
        <v>1085</v>
      </c>
      <c r="AP284" s="1"/>
      <c r="AQ284" s="1"/>
      <c r="AR284" s="1"/>
      <c r="AS284" s="1"/>
    </row>
    <row r="285" spans="1:45" ht="12.75">
      <c r="A285" s="1"/>
      <c r="B285" s="1"/>
      <c r="C285" s="13"/>
      <c r="D285" s="7" t="s">
        <v>1158</v>
      </c>
      <c r="E285" s="8"/>
      <c r="F285" s="9"/>
      <c r="G285" s="9"/>
      <c r="H285" s="9"/>
      <c r="I285" s="9"/>
      <c r="J285" s="9"/>
      <c r="K285" s="9"/>
      <c r="L285" s="9"/>
      <c r="M285" s="9"/>
      <c r="N285" s="9"/>
      <c r="O285" s="9"/>
      <c r="P285" s="9"/>
      <c r="Q285" s="9"/>
      <c r="R285" s="9"/>
      <c r="S285" s="9"/>
      <c r="T285" s="9"/>
      <c r="U285" s="9"/>
      <c r="V285" s="9"/>
      <c r="W285" s="9"/>
      <c r="X285" s="9"/>
      <c r="Y285" s="9"/>
      <c r="Z285" s="1"/>
      <c r="AA285" s="1"/>
      <c r="AB285" s="1" t="s">
        <v>764</v>
      </c>
      <c r="AC285" s="1" t="s">
        <v>765</v>
      </c>
      <c r="AD285" s="1" t="s">
        <v>766</v>
      </c>
      <c r="AE285" s="1" t="s">
        <v>767</v>
      </c>
      <c r="AF285" s="1" t="s">
        <v>768</v>
      </c>
      <c r="AG285" s="1" t="s">
        <v>769</v>
      </c>
      <c r="AH285" s="1" t="s">
        <v>770</v>
      </c>
      <c r="AI285" s="1" t="s">
        <v>771</v>
      </c>
      <c r="AJ285" s="1" t="s">
        <v>772</v>
      </c>
      <c r="AK285" s="1" t="s">
        <v>773</v>
      </c>
      <c r="AL285" s="1" t="s">
        <v>1658</v>
      </c>
      <c r="AM285" s="1" t="s">
        <v>1414</v>
      </c>
      <c r="AN285" s="1" t="s">
        <v>1868</v>
      </c>
      <c r="AO285" s="1" t="s">
        <v>998</v>
      </c>
      <c r="AP285" s="1"/>
      <c r="AQ285" s="1"/>
      <c r="AR285" s="1"/>
      <c r="AS285" s="1"/>
    </row>
    <row r="286" spans="1:45" ht="195" customHeight="1">
      <c r="A286" s="1"/>
      <c r="B286" s="1"/>
      <c r="C286" s="14" t="s">
        <v>1844</v>
      </c>
      <c r="D286" s="7" t="s">
        <v>1623</v>
      </c>
      <c r="E286" s="8" t="s">
        <v>1624</v>
      </c>
      <c r="F286" s="9"/>
      <c r="G286" s="9"/>
      <c r="H286" s="9"/>
      <c r="I286" s="9"/>
      <c r="J286" s="9"/>
      <c r="K286" s="9"/>
      <c r="L286" s="9"/>
      <c r="M286" s="9"/>
      <c r="N286" s="9"/>
      <c r="O286" s="9"/>
      <c r="P286" s="9"/>
      <c r="Q286" s="9"/>
      <c r="R286" s="9"/>
      <c r="S286" s="9"/>
      <c r="T286" s="9"/>
      <c r="U286" s="9"/>
      <c r="V286" s="9"/>
      <c r="W286" s="9"/>
      <c r="X286" s="9"/>
      <c r="Y286" s="9"/>
      <c r="Z286" s="1"/>
      <c r="AA286" s="1"/>
      <c r="AB286" s="1" t="s">
        <v>1625</v>
      </c>
      <c r="AC286" s="1" t="s">
        <v>1626</v>
      </c>
      <c r="AD286" s="1" t="s">
        <v>1784</v>
      </c>
      <c r="AE286" s="1" t="s">
        <v>995</v>
      </c>
      <c r="AF286" s="1" t="s">
        <v>996</v>
      </c>
      <c r="AG286" s="1" t="s">
        <v>997</v>
      </c>
      <c r="AH286" s="1" t="s">
        <v>1548</v>
      </c>
      <c r="AI286" s="1" t="s">
        <v>1549</v>
      </c>
      <c r="AJ286" s="1" t="s">
        <v>1550</v>
      </c>
      <c r="AK286" s="1" t="s">
        <v>1551</v>
      </c>
      <c r="AL286" s="1" t="s">
        <v>1552</v>
      </c>
      <c r="AM286" s="1" t="s">
        <v>1553</v>
      </c>
      <c r="AN286" s="1" t="s">
        <v>1554</v>
      </c>
      <c r="AO286" s="1" t="s">
        <v>2352</v>
      </c>
      <c r="AP286" s="1"/>
      <c r="AQ286" s="1"/>
      <c r="AR286" s="1"/>
      <c r="AS286" s="1"/>
    </row>
    <row r="287" spans="1:45" ht="12.75">
      <c r="A287" s="1"/>
      <c r="B287" s="1"/>
      <c r="C287" s="14"/>
      <c r="D287" s="7" t="s">
        <v>1158</v>
      </c>
      <c r="E287" s="8"/>
      <c r="F287" s="9"/>
      <c r="G287" s="9"/>
      <c r="H287" s="9"/>
      <c r="I287" s="9"/>
      <c r="J287" s="9"/>
      <c r="K287" s="9"/>
      <c r="L287" s="9"/>
      <c r="M287" s="9"/>
      <c r="N287" s="9"/>
      <c r="O287" s="9"/>
      <c r="P287" s="9"/>
      <c r="Q287" s="9"/>
      <c r="R287" s="9"/>
      <c r="S287" s="9"/>
      <c r="T287" s="9"/>
      <c r="U287" s="9"/>
      <c r="V287" s="9"/>
      <c r="W287" s="9"/>
      <c r="X287" s="9"/>
      <c r="Y287" s="9"/>
      <c r="Z287" s="1"/>
      <c r="AA287" s="1"/>
      <c r="AB287" s="1" t="s">
        <v>2353</v>
      </c>
      <c r="AC287" s="1" t="s">
        <v>2354</v>
      </c>
      <c r="AD287" s="1" t="s">
        <v>2355</v>
      </c>
      <c r="AE287" s="1" t="s">
        <v>2356</v>
      </c>
      <c r="AF287" s="1" t="s">
        <v>2357</v>
      </c>
      <c r="AG287" s="1" t="s">
        <v>2358</v>
      </c>
      <c r="AH287" s="1" t="s">
        <v>2359</v>
      </c>
      <c r="AI287" s="1" t="s">
        <v>2210</v>
      </c>
      <c r="AJ287" s="1" t="s">
        <v>2211</v>
      </c>
      <c r="AK287" s="1" t="s">
        <v>2212</v>
      </c>
      <c r="AL287" s="1" t="s">
        <v>2730</v>
      </c>
      <c r="AM287" s="1" t="s">
        <v>2731</v>
      </c>
      <c r="AN287" s="1" t="s">
        <v>2732</v>
      </c>
      <c r="AO287" s="1" t="s">
        <v>2733</v>
      </c>
      <c r="AP287" s="1"/>
      <c r="AQ287" s="1"/>
      <c r="AR287" s="1"/>
      <c r="AS287" s="1"/>
    </row>
    <row r="288" spans="1:45" ht="111.75" customHeight="1">
      <c r="A288" s="1"/>
      <c r="B288" s="1"/>
      <c r="C288" s="14" t="s">
        <v>1843</v>
      </c>
      <c r="D288" s="7" t="s">
        <v>2734</v>
      </c>
      <c r="E288" s="8" t="s">
        <v>2735</v>
      </c>
      <c r="F288" s="9"/>
      <c r="G288" s="9"/>
      <c r="H288" s="9"/>
      <c r="I288" s="9"/>
      <c r="J288" s="9"/>
      <c r="K288" s="9"/>
      <c r="L288" s="9"/>
      <c r="M288" s="9"/>
      <c r="N288" s="9"/>
      <c r="O288" s="9"/>
      <c r="P288" s="9"/>
      <c r="Q288" s="9"/>
      <c r="R288" s="9"/>
      <c r="S288" s="9"/>
      <c r="T288" s="9"/>
      <c r="U288" s="9"/>
      <c r="V288" s="9"/>
      <c r="W288" s="9"/>
      <c r="X288" s="9"/>
      <c r="Y288" s="9"/>
      <c r="Z288" s="1"/>
      <c r="AA288" s="1"/>
      <c r="AB288" s="1" t="s">
        <v>2736</v>
      </c>
      <c r="AC288" s="1" t="s">
        <v>2737</v>
      </c>
      <c r="AD288" s="1" t="s">
        <v>2738</v>
      </c>
      <c r="AE288" s="1" t="s">
        <v>2825</v>
      </c>
      <c r="AF288" s="1" t="s">
        <v>2826</v>
      </c>
      <c r="AG288" s="1" t="s">
        <v>2827</v>
      </c>
      <c r="AH288" s="1" t="s">
        <v>2828</v>
      </c>
      <c r="AI288" s="1" t="s">
        <v>2829</v>
      </c>
      <c r="AJ288" s="1" t="s">
        <v>2830</v>
      </c>
      <c r="AK288" s="1" t="s">
        <v>2831</v>
      </c>
      <c r="AL288" s="1" t="s">
        <v>2832</v>
      </c>
      <c r="AM288" s="1" t="s">
        <v>2833</v>
      </c>
      <c r="AN288" s="1" t="s">
        <v>2834</v>
      </c>
      <c r="AO288" s="1" t="s">
        <v>2835</v>
      </c>
      <c r="AP288" s="1"/>
      <c r="AQ288" s="1"/>
      <c r="AR288" s="1"/>
      <c r="AS288" s="1"/>
    </row>
    <row r="289" spans="1:45" ht="12.75">
      <c r="A289" s="1"/>
      <c r="B289" s="1"/>
      <c r="C289" s="13"/>
      <c r="D289" s="7" t="s">
        <v>1158</v>
      </c>
      <c r="E289" s="8"/>
      <c r="F289" s="9"/>
      <c r="G289" s="9"/>
      <c r="H289" s="9"/>
      <c r="I289" s="9"/>
      <c r="J289" s="9"/>
      <c r="K289" s="9"/>
      <c r="L289" s="9"/>
      <c r="M289" s="9"/>
      <c r="N289" s="9"/>
      <c r="O289" s="9"/>
      <c r="P289" s="9"/>
      <c r="Q289" s="9"/>
      <c r="R289" s="9"/>
      <c r="S289" s="9"/>
      <c r="T289" s="9"/>
      <c r="U289" s="9"/>
      <c r="V289" s="9"/>
      <c r="W289" s="9"/>
      <c r="X289" s="9"/>
      <c r="Y289" s="9"/>
      <c r="Z289" s="1"/>
      <c r="AA289" s="1"/>
      <c r="AB289" s="1" t="s">
        <v>2836</v>
      </c>
      <c r="AC289" s="1" t="s">
        <v>2837</v>
      </c>
      <c r="AD289" s="1" t="s">
        <v>2838</v>
      </c>
      <c r="AE289" s="1" t="s">
        <v>2591</v>
      </c>
      <c r="AF289" s="1" t="s">
        <v>2592</v>
      </c>
      <c r="AG289" s="1" t="s">
        <v>2593</v>
      </c>
      <c r="AH289" s="1" t="s">
        <v>2594</v>
      </c>
      <c r="AI289" s="1" t="s">
        <v>2230</v>
      </c>
      <c r="AJ289" s="1" t="s">
        <v>2674</v>
      </c>
      <c r="AK289" s="1" t="s">
        <v>2675</v>
      </c>
      <c r="AL289" s="1" t="s">
        <v>2676</v>
      </c>
      <c r="AM289" s="1" t="s">
        <v>2847</v>
      </c>
      <c r="AN289" s="1" t="s">
        <v>2848</v>
      </c>
      <c r="AO289" s="1" t="s">
        <v>2849</v>
      </c>
      <c r="AP289" s="1"/>
      <c r="AQ289" s="1"/>
      <c r="AR289" s="1"/>
      <c r="AS289" s="1"/>
    </row>
    <row r="290" spans="1:45" ht="13.5" customHeight="1">
      <c r="A290" s="1"/>
      <c r="B290" s="1"/>
      <c r="C290" s="15"/>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row>
    <row r="291" spans="1:45" ht="13.5" customHeight="1">
      <c r="A291" s="1"/>
      <c r="B291" s="1"/>
      <c r="C291" s="79" t="s">
        <v>2379</v>
      </c>
      <c r="D291" s="79"/>
      <c r="E291" s="79"/>
      <c r="F291" s="79"/>
      <c r="G291" s="79"/>
      <c r="H291" s="79"/>
      <c r="I291" s="79"/>
      <c r="J291" s="79"/>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row>
    <row r="292" spans="1:45" ht="13.5" customHeight="1">
      <c r="A292" s="1"/>
      <c r="B292" s="1"/>
      <c r="C292" s="79" t="s">
        <v>2380</v>
      </c>
      <c r="D292" s="79"/>
      <c r="E292" s="79"/>
      <c r="F292" s="79"/>
      <c r="G292" s="79"/>
      <c r="H292" s="79"/>
      <c r="I292" s="79"/>
      <c r="J292" s="79"/>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row>
    <row r="307" spans="6:25" ht="12.75">
      <c r="F307"/>
      <c r="G307"/>
      <c r="H307"/>
      <c r="I307"/>
      <c r="J307"/>
      <c r="K307"/>
      <c r="L307"/>
      <c r="M307"/>
      <c r="N307"/>
      <c r="O307"/>
      <c r="P307"/>
      <c r="Q307"/>
      <c r="R307"/>
      <c r="S307"/>
      <c r="T307"/>
      <c r="U307"/>
      <c r="V307"/>
      <c r="W307"/>
      <c r="X307"/>
      <c r="Y307"/>
    </row>
    <row r="308" spans="6:25" ht="12.75">
      <c r="F308"/>
      <c r="G308"/>
      <c r="H308"/>
      <c r="I308"/>
      <c r="J308"/>
      <c r="K308"/>
      <c r="L308"/>
      <c r="M308"/>
      <c r="N308"/>
      <c r="O308"/>
      <c r="P308"/>
      <c r="Q308"/>
      <c r="R308"/>
      <c r="S308"/>
      <c r="T308"/>
      <c r="U308"/>
      <c r="V308"/>
      <c r="W308"/>
      <c r="X308"/>
      <c r="Y308"/>
    </row>
    <row r="309" spans="6:25" ht="12.75">
      <c r="F309"/>
      <c r="G309"/>
      <c r="H309"/>
      <c r="I309"/>
      <c r="J309"/>
      <c r="K309"/>
      <c r="L309"/>
      <c r="M309"/>
      <c r="N309"/>
      <c r="O309"/>
      <c r="P309"/>
      <c r="Q309"/>
      <c r="R309"/>
      <c r="S309"/>
      <c r="T309"/>
      <c r="U309"/>
      <c r="V309"/>
      <c r="W309"/>
      <c r="X309"/>
      <c r="Y309"/>
    </row>
    <row r="310" spans="6:25" ht="12.75">
      <c r="F310"/>
      <c r="G310"/>
      <c r="H310"/>
      <c r="I310"/>
      <c r="J310"/>
      <c r="K310"/>
      <c r="L310"/>
      <c r="M310"/>
      <c r="N310"/>
      <c r="O310"/>
      <c r="P310"/>
      <c r="Q310"/>
      <c r="R310"/>
      <c r="S310"/>
      <c r="T310"/>
      <c r="U310"/>
      <c r="V310"/>
      <c r="W310"/>
      <c r="X310"/>
      <c r="Y310"/>
    </row>
    <row r="311" spans="6:25" ht="12.75">
      <c r="F311"/>
      <c r="G311"/>
      <c r="H311"/>
      <c r="I311"/>
      <c r="J311"/>
      <c r="K311"/>
      <c r="L311"/>
      <c r="M311"/>
      <c r="N311"/>
      <c r="O311"/>
      <c r="P311"/>
      <c r="Q311"/>
      <c r="R311"/>
      <c r="S311"/>
      <c r="T311"/>
      <c r="U311"/>
      <c r="V311"/>
      <c r="W311"/>
      <c r="X311"/>
      <c r="Y311"/>
    </row>
    <row r="312" spans="6:25" ht="12.75">
      <c r="F312"/>
      <c r="G312"/>
      <c r="H312"/>
      <c r="I312"/>
      <c r="J312"/>
      <c r="K312"/>
      <c r="L312"/>
      <c r="M312"/>
      <c r="N312"/>
      <c r="O312"/>
      <c r="P312"/>
      <c r="Q312"/>
      <c r="R312"/>
      <c r="S312"/>
      <c r="T312"/>
      <c r="U312"/>
      <c r="V312"/>
      <c r="W312"/>
      <c r="X312"/>
      <c r="Y312"/>
    </row>
    <row r="313" spans="6:25" ht="12.75">
      <c r="F313"/>
      <c r="G313"/>
      <c r="H313"/>
      <c r="I313"/>
      <c r="J313"/>
      <c r="K313"/>
      <c r="L313"/>
      <c r="M313"/>
      <c r="N313"/>
      <c r="O313"/>
      <c r="P313"/>
      <c r="Q313"/>
      <c r="R313"/>
      <c r="S313"/>
      <c r="T313"/>
      <c r="U313"/>
      <c r="V313"/>
      <c r="W313"/>
      <c r="X313"/>
      <c r="Y313"/>
    </row>
    <row r="314" spans="6:25" ht="12.75">
      <c r="F314"/>
      <c r="G314"/>
      <c r="H314"/>
      <c r="I314"/>
      <c r="J314"/>
      <c r="K314"/>
      <c r="L314"/>
      <c r="M314"/>
      <c r="N314"/>
      <c r="O314"/>
      <c r="P314"/>
      <c r="Q314"/>
      <c r="R314"/>
      <c r="S314"/>
      <c r="T314"/>
      <c r="U314"/>
      <c r="V314"/>
      <c r="W314"/>
      <c r="X314"/>
      <c r="Y314"/>
    </row>
    <row r="315" spans="6:25" ht="12.75">
      <c r="F315"/>
      <c r="G315"/>
      <c r="H315"/>
      <c r="I315"/>
      <c r="J315"/>
      <c r="K315"/>
      <c r="L315"/>
      <c r="M315"/>
      <c r="N315"/>
      <c r="O315"/>
      <c r="P315"/>
      <c r="Q315"/>
      <c r="R315"/>
      <c r="S315"/>
      <c r="T315"/>
      <c r="U315"/>
      <c r="V315"/>
      <c r="W315"/>
      <c r="X315"/>
      <c r="Y315"/>
    </row>
    <row r="316" spans="6:25" ht="12.75">
      <c r="F316"/>
      <c r="G316"/>
      <c r="H316"/>
      <c r="I316"/>
      <c r="J316"/>
      <c r="K316"/>
      <c r="L316"/>
      <c r="M316"/>
      <c r="N316"/>
      <c r="O316"/>
      <c r="P316"/>
      <c r="Q316"/>
      <c r="R316"/>
      <c r="S316"/>
      <c r="T316"/>
      <c r="U316"/>
      <c r="V316"/>
      <c r="W316"/>
      <c r="X316"/>
      <c r="Y316"/>
    </row>
    <row r="317" spans="6:25" ht="12.75">
      <c r="F317"/>
      <c r="G317"/>
      <c r="H317"/>
      <c r="I317"/>
      <c r="J317"/>
      <c r="K317"/>
      <c r="L317"/>
      <c r="M317"/>
      <c r="N317"/>
      <c r="O317"/>
      <c r="P317"/>
      <c r="Q317"/>
      <c r="R317"/>
      <c r="S317"/>
      <c r="T317"/>
      <c r="U317"/>
      <c r="V317"/>
      <c r="W317"/>
      <c r="X317"/>
      <c r="Y317"/>
    </row>
    <row r="318" spans="6:25" ht="12.75">
      <c r="F318"/>
      <c r="G318"/>
      <c r="H318"/>
      <c r="I318"/>
      <c r="J318"/>
      <c r="K318"/>
      <c r="L318"/>
      <c r="M318"/>
      <c r="N318"/>
      <c r="O318"/>
      <c r="P318"/>
      <c r="Q318"/>
      <c r="R318"/>
      <c r="S318"/>
      <c r="T318"/>
      <c r="U318"/>
      <c r="V318"/>
      <c r="W318"/>
      <c r="X318"/>
      <c r="Y318"/>
    </row>
    <row r="319" spans="6:25" ht="12.75">
      <c r="F319"/>
      <c r="G319"/>
      <c r="H319"/>
      <c r="I319"/>
      <c r="J319"/>
      <c r="K319"/>
      <c r="L319"/>
      <c r="M319"/>
      <c r="N319"/>
      <c r="O319"/>
      <c r="P319"/>
      <c r="Q319"/>
      <c r="R319"/>
      <c r="S319"/>
      <c r="T319"/>
      <c r="U319"/>
      <c r="V319"/>
      <c r="W319"/>
      <c r="X319"/>
      <c r="Y319"/>
    </row>
    <row r="320" spans="6:25" ht="12.75">
      <c r="F320"/>
      <c r="G320"/>
      <c r="H320"/>
      <c r="I320"/>
      <c r="J320"/>
      <c r="K320"/>
      <c r="L320"/>
      <c r="M320"/>
      <c r="N320"/>
      <c r="O320"/>
      <c r="P320"/>
      <c r="Q320"/>
      <c r="R320"/>
      <c r="S320"/>
      <c r="T320"/>
      <c r="U320"/>
      <c r="V320"/>
      <c r="W320"/>
      <c r="X320"/>
      <c r="Y320"/>
    </row>
    <row r="321" spans="6:25" ht="12.75">
      <c r="F321"/>
      <c r="G321"/>
      <c r="H321"/>
      <c r="I321"/>
      <c r="J321"/>
      <c r="K321"/>
      <c r="L321"/>
      <c r="M321"/>
      <c r="N321"/>
      <c r="O321"/>
      <c r="P321"/>
      <c r="Q321"/>
      <c r="R321"/>
      <c r="S321"/>
      <c r="T321"/>
      <c r="U321"/>
      <c r="V321"/>
      <c r="W321"/>
      <c r="X321"/>
      <c r="Y321"/>
    </row>
    <row r="322" spans="6:25" ht="12.75">
      <c r="F322"/>
      <c r="G322"/>
      <c r="H322"/>
      <c r="I322"/>
      <c r="J322"/>
      <c r="K322"/>
      <c r="L322"/>
      <c r="M322"/>
      <c r="N322"/>
      <c r="O322"/>
      <c r="P322"/>
      <c r="Q322"/>
      <c r="R322"/>
      <c r="S322"/>
      <c r="T322"/>
      <c r="U322"/>
      <c r="V322"/>
      <c r="W322"/>
      <c r="X322"/>
      <c r="Y322"/>
    </row>
    <row r="323" spans="6:25" ht="12.75">
      <c r="F323"/>
      <c r="G323"/>
      <c r="H323"/>
      <c r="I323"/>
      <c r="J323"/>
      <c r="K323"/>
      <c r="L323"/>
      <c r="M323"/>
      <c r="N323"/>
      <c r="O323"/>
      <c r="P323"/>
      <c r="Q323"/>
      <c r="R323"/>
      <c r="S323"/>
      <c r="T323"/>
      <c r="U323"/>
      <c r="V323"/>
      <c r="W323"/>
      <c r="X323"/>
      <c r="Y323"/>
    </row>
    <row r="324" spans="6:25" ht="12.75">
      <c r="F324"/>
      <c r="G324"/>
      <c r="H324"/>
      <c r="I324"/>
      <c r="J324"/>
      <c r="K324"/>
      <c r="L324"/>
      <c r="M324"/>
      <c r="N324"/>
      <c r="O324"/>
      <c r="P324"/>
      <c r="Q324"/>
      <c r="R324"/>
      <c r="S324"/>
      <c r="T324"/>
      <c r="U324"/>
      <c r="V324"/>
      <c r="W324"/>
      <c r="X324"/>
      <c r="Y324"/>
    </row>
    <row r="325" spans="6:25" ht="12.75">
      <c r="F325"/>
      <c r="G325"/>
      <c r="H325"/>
      <c r="I325"/>
      <c r="J325"/>
      <c r="K325"/>
      <c r="L325"/>
      <c r="M325"/>
      <c r="N325"/>
      <c r="O325"/>
      <c r="P325"/>
      <c r="Q325"/>
      <c r="R325"/>
      <c r="S325"/>
      <c r="T325"/>
      <c r="U325"/>
      <c r="V325"/>
      <c r="W325"/>
      <c r="X325"/>
      <c r="Y325"/>
    </row>
    <row r="326" spans="6:25" ht="12.75">
      <c r="F326"/>
      <c r="G326"/>
      <c r="H326"/>
      <c r="I326"/>
      <c r="J326"/>
      <c r="K326"/>
      <c r="L326"/>
      <c r="M326"/>
      <c r="N326"/>
      <c r="O326"/>
      <c r="P326"/>
      <c r="Q326"/>
      <c r="R326"/>
      <c r="S326"/>
      <c r="T326"/>
      <c r="U326"/>
      <c r="V326"/>
      <c r="W326"/>
      <c r="X326"/>
      <c r="Y326"/>
    </row>
    <row r="327" spans="6:25" ht="12.75">
      <c r="F327"/>
      <c r="G327"/>
      <c r="H327"/>
      <c r="I327"/>
      <c r="J327"/>
      <c r="K327"/>
      <c r="L327"/>
      <c r="M327"/>
      <c r="N327"/>
      <c r="O327"/>
      <c r="P327"/>
      <c r="Q327"/>
      <c r="R327"/>
      <c r="S327"/>
      <c r="T327"/>
      <c r="U327"/>
      <c r="V327"/>
      <c r="W327"/>
      <c r="X327"/>
      <c r="Y327"/>
    </row>
    <row r="328" spans="6:25" ht="12.75">
      <c r="F328"/>
      <c r="G328"/>
      <c r="H328"/>
      <c r="I328"/>
      <c r="J328"/>
      <c r="K328"/>
      <c r="L328"/>
      <c r="M328"/>
      <c r="N328"/>
      <c r="O328"/>
      <c r="P328"/>
      <c r="Q328"/>
      <c r="R328"/>
      <c r="S328"/>
      <c r="T328"/>
      <c r="U328"/>
      <c r="V328"/>
      <c r="W328"/>
      <c r="X328"/>
      <c r="Y328"/>
    </row>
    <row r="329" spans="6:25" ht="12.75">
      <c r="F329"/>
      <c r="G329"/>
      <c r="H329"/>
      <c r="I329"/>
      <c r="J329"/>
      <c r="K329"/>
      <c r="L329"/>
      <c r="M329"/>
      <c r="N329"/>
      <c r="O329"/>
      <c r="P329"/>
      <c r="Q329"/>
      <c r="R329"/>
      <c r="S329"/>
      <c r="T329"/>
      <c r="U329"/>
      <c r="V329"/>
      <c r="W329"/>
      <c r="X329"/>
      <c r="Y329"/>
    </row>
    <row r="330" spans="6:25" ht="12.75">
      <c r="F330"/>
      <c r="G330"/>
      <c r="H330"/>
      <c r="I330"/>
      <c r="J330"/>
      <c r="K330"/>
      <c r="L330"/>
      <c r="M330"/>
      <c r="N330"/>
      <c r="O330"/>
      <c r="P330"/>
      <c r="Q330"/>
      <c r="R330"/>
      <c r="S330"/>
      <c r="T330"/>
      <c r="U330"/>
      <c r="V330"/>
      <c r="W330"/>
      <c r="X330"/>
      <c r="Y330"/>
    </row>
    <row r="331" spans="6:25" ht="12.75">
      <c r="F331"/>
      <c r="G331"/>
      <c r="H331"/>
      <c r="I331"/>
      <c r="J331"/>
      <c r="K331"/>
      <c r="L331"/>
      <c r="M331"/>
      <c r="N331"/>
      <c r="O331"/>
      <c r="P331"/>
      <c r="Q331"/>
      <c r="R331"/>
      <c r="S331"/>
      <c r="T331"/>
      <c r="U331"/>
      <c r="V331"/>
      <c r="W331"/>
      <c r="X331"/>
      <c r="Y331"/>
    </row>
    <row r="332" spans="6:25" ht="12.75">
      <c r="F332"/>
      <c r="G332"/>
      <c r="H332"/>
      <c r="I332"/>
      <c r="J332"/>
      <c r="K332"/>
      <c r="L332"/>
      <c r="M332"/>
      <c r="N332"/>
      <c r="O332"/>
      <c r="P332"/>
      <c r="Q332"/>
      <c r="R332"/>
      <c r="S332"/>
      <c r="T332"/>
      <c r="U332"/>
      <c r="V332"/>
      <c r="W332"/>
      <c r="X332"/>
      <c r="Y332"/>
    </row>
    <row r="333" spans="6:25" ht="12.75">
      <c r="F333"/>
      <c r="G333"/>
      <c r="H333"/>
      <c r="I333"/>
      <c r="J333"/>
      <c r="K333"/>
      <c r="L333"/>
      <c r="M333"/>
      <c r="N333"/>
      <c r="O333"/>
      <c r="P333"/>
      <c r="Q333"/>
      <c r="R333"/>
      <c r="S333"/>
      <c r="T333"/>
      <c r="U333"/>
      <c r="V333"/>
      <c r="W333"/>
      <c r="X333"/>
      <c r="Y333"/>
    </row>
    <row r="334" spans="6:25" ht="12.75">
      <c r="F334"/>
      <c r="G334"/>
      <c r="H334"/>
      <c r="I334"/>
      <c r="J334"/>
      <c r="K334"/>
      <c r="L334"/>
      <c r="M334"/>
      <c r="N334"/>
      <c r="O334"/>
      <c r="P334"/>
      <c r="Q334"/>
      <c r="R334"/>
      <c r="S334"/>
      <c r="T334"/>
      <c r="U334"/>
      <c r="V334"/>
      <c r="W334"/>
      <c r="X334"/>
      <c r="Y334"/>
    </row>
    <row r="335" spans="6:25" ht="12.75">
      <c r="F335"/>
      <c r="G335"/>
      <c r="H335"/>
      <c r="I335"/>
      <c r="J335"/>
      <c r="K335"/>
      <c r="L335"/>
      <c r="M335"/>
      <c r="N335"/>
      <c r="O335"/>
      <c r="P335"/>
      <c r="Q335"/>
      <c r="R335"/>
      <c r="S335"/>
      <c r="T335"/>
      <c r="U335"/>
      <c r="V335"/>
      <c r="W335"/>
      <c r="X335"/>
      <c r="Y335"/>
    </row>
    <row r="336" spans="6:25" ht="12.75">
      <c r="F336"/>
      <c r="G336"/>
      <c r="H336"/>
      <c r="I336"/>
      <c r="J336"/>
      <c r="K336"/>
      <c r="L336"/>
      <c r="M336"/>
      <c r="N336"/>
      <c r="O336"/>
      <c r="P336"/>
      <c r="Q336"/>
      <c r="R336"/>
      <c r="S336"/>
      <c r="T336"/>
      <c r="U336"/>
      <c r="V336"/>
      <c r="W336"/>
      <c r="X336"/>
      <c r="Y336"/>
    </row>
    <row r="337" spans="6:25" ht="12.75">
      <c r="F337"/>
      <c r="G337"/>
      <c r="H337"/>
      <c r="I337"/>
      <c r="J337"/>
      <c r="K337"/>
      <c r="L337"/>
      <c r="M337"/>
      <c r="N337"/>
      <c r="O337"/>
      <c r="P337"/>
      <c r="Q337"/>
      <c r="R337"/>
      <c r="S337"/>
      <c r="T337"/>
      <c r="U337"/>
      <c r="V337"/>
      <c r="W337"/>
      <c r="X337"/>
      <c r="Y337"/>
    </row>
    <row r="338" spans="6:25" ht="12.75">
      <c r="F338"/>
      <c r="G338"/>
      <c r="H338"/>
      <c r="I338"/>
      <c r="J338"/>
      <c r="K338"/>
      <c r="L338"/>
      <c r="M338"/>
      <c r="N338"/>
      <c r="O338"/>
      <c r="P338"/>
      <c r="Q338"/>
      <c r="R338"/>
      <c r="S338"/>
      <c r="T338"/>
      <c r="U338"/>
      <c r="V338"/>
      <c r="W338"/>
      <c r="X338"/>
      <c r="Y338"/>
    </row>
    <row r="339" spans="6:25" ht="12.75">
      <c r="F339"/>
      <c r="G339"/>
      <c r="H339"/>
      <c r="I339"/>
      <c r="J339"/>
      <c r="K339"/>
      <c r="L339"/>
      <c r="M339"/>
      <c r="N339"/>
      <c r="O339"/>
      <c r="P339"/>
      <c r="Q339"/>
      <c r="R339"/>
      <c r="S339"/>
      <c r="T339"/>
      <c r="U339"/>
      <c r="V339"/>
      <c r="W339"/>
      <c r="X339"/>
      <c r="Y339"/>
    </row>
    <row r="340" spans="6:25" ht="12.75">
      <c r="F340"/>
      <c r="G340"/>
      <c r="H340"/>
      <c r="I340"/>
      <c r="J340"/>
      <c r="K340"/>
      <c r="L340"/>
      <c r="M340"/>
      <c r="N340"/>
      <c r="O340"/>
      <c r="P340"/>
      <c r="Q340"/>
      <c r="R340"/>
      <c r="S340"/>
      <c r="T340"/>
      <c r="U340"/>
      <c r="V340"/>
      <c r="W340"/>
      <c r="X340"/>
      <c r="Y340"/>
    </row>
    <row r="341" spans="6:25" ht="12.75">
      <c r="F341"/>
      <c r="G341"/>
      <c r="H341"/>
      <c r="I341"/>
      <c r="J341"/>
      <c r="K341"/>
      <c r="L341"/>
      <c r="M341"/>
      <c r="N341"/>
      <c r="O341"/>
      <c r="P341"/>
      <c r="Q341"/>
      <c r="R341"/>
      <c r="S341"/>
      <c r="T341"/>
      <c r="U341"/>
      <c r="V341"/>
      <c r="W341"/>
      <c r="X341"/>
      <c r="Y341"/>
    </row>
    <row r="342" spans="6:25" ht="12.75">
      <c r="F342"/>
      <c r="G342"/>
      <c r="H342"/>
      <c r="I342"/>
      <c r="J342"/>
      <c r="K342"/>
      <c r="L342"/>
      <c r="M342"/>
      <c r="N342"/>
      <c r="O342"/>
      <c r="P342"/>
      <c r="Q342"/>
      <c r="R342"/>
      <c r="S342"/>
      <c r="T342"/>
      <c r="U342"/>
      <c r="V342"/>
      <c r="W342"/>
      <c r="X342"/>
      <c r="Y342"/>
    </row>
    <row r="343" spans="6:25" ht="12.75">
      <c r="F343"/>
      <c r="G343"/>
      <c r="H343"/>
      <c r="I343"/>
      <c r="J343"/>
      <c r="K343"/>
      <c r="L343"/>
      <c r="M343"/>
      <c r="N343"/>
      <c r="O343"/>
      <c r="P343"/>
      <c r="Q343"/>
      <c r="R343"/>
      <c r="S343"/>
      <c r="T343"/>
      <c r="U343"/>
      <c r="V343"/>
      <c r="W343"/>
      <c r="X343"/>
      <c r="Y343"/>
    </row>
    <row r="344" spans="6:25" ht="12.75">
      <c r="F344"/>
      <c r="G344"/>
      <c r="H344"/>
      <c r="I344"/>
      <c r="J344"/>
      <c r="K344"/>
      <c r="L344"/>
      <c r="M344"/>
      <c r="N344"/>
      <c r="O344"/>
      <c r="P344"/>
      <c r="Q344"/>
      <c r="R344"/>
      <c r="S344"/>
      <c r="T344"/>
      <c r="U344"/>
      <c r="V344"/>
      <c r="W344"/>
      <c r="X344"/>
      <c r="Y344"/>
    </row>
    <row r="345" spans="6:25" ht="12.75">
      <c r="F345"/>
      <c r="G345"/>
      <c r="H345"/>
      <c r="I345"/>
      <c r="J345"/>
      <c r="K345"/>
      <c r="L345"/>
      <c r="M345"/>
      <c r="N345"/>
      <c r="O345"/>
      <c r="P345"/>
      <c r="Q345"/>
      <c r="R345"/>
      <c r="S345"/>
      <c r="T345"/>
      <c r="U345"/>
      <c r="V345"/>
      <c r="W345"/>
      <c r="X345"/>
      <c r="Y345"/>
    </row>
    <row r="346" spans="6:25" ht="12.75">
      <c r="F346"/>
      <c r="G346"/>
      <c r="H346"/>
      <c r="I346"/>
      <c r="J346"/>
      <c r="K346"/>
      <c r="L346"/>
      <c r="M346"/>
      <c r="N346"/>
      <c r="O346"/>
      <c r="P346"/>
      <c r="Q346"/>
      <c r="R346"/>
      <c r="S346"/>
      <c r="T346"/>
      <c r="U346"/>
      <c r="V346"/>
      <c r="W346"/>
      <c r="X346"/>
      <c r="Y346"/>
    </row>
    <row r="347" spans="6:25" ht="12.75">
      <c r="F347"/>
      <c r="G347"/>
      <c r="H347"/>
      <c r="I347"/>
      <c r="J347"/>
      <c r="K347"/>
      <c r="L347"/>
      <c r="M347"/>
      <c r="N347"/>
      <c r="O347"/>
      <c r="P347"/>
      <c r="Q347"/>
      <c r="R347"/>
      <c r="S347"/>
      <c r="T347"/>
      <c r="U347"/>
      <c r="V347"/>
      <c r="W347"/>
      <c r="X347"/>
      <c r="Y347"/>
    </row>
    <row r="348" spans="6:25" ht="12.75">
      <c r="F348"/>
      <c r="G348"/>
      <c r="H348"/>
      <c r="I348"/>
      <c r="J348"/>
      <c r="K348"/>
      <c r="L348"/>
      <c r="M348"/>
      <c r="N348"/>
      <c r="O348"/>
      <c r="P348"/>
      <c r="Q348"/>
      <c r="R348"/>
      <c r="S348"/>
      <c r="T348"/>
      <c r="U348"/>
      <c r="V348"/>
      <c r="W348"/>
      <c r="X348"/>
      <c r="Y348"/>
    </row>
    <row r="349" spans="6:25" ht="12.75">
      <c r="F349"/>
      <c r="G349"/>
      <c r="H349"/>
      <c r="I349"/>
      <c r="J349"/>
      <c r="K349"/>
      <c r="L349"/>
      <c r="M349"/>
      <c r="N349"/>
      <c r="O349"/>
      <c r="P349"/>
      <c r="Q349"/>
      <c r="R349"/>
      <c r="S349"/>
      <c r="T349"/>
      <c r="U349"/>
      <c r="V349"/>
      <c r="W349"/>
      <c r="X349"/>
      <c r="Y349"/>
    </row>
    <row r="350" spans="6:25" ht="12.75">
      <c r="F350"/>
      <c r="G350"/>
      <c r="H350"/>
      <c r="I350"/>
      <c r="J350"/>
      <c r="K350"/>
      <c r="L350"/>
      <c r="M350"/>
      <c r="N350"/>
      <c r="O350"/>
      <c r="P350"/>
      <c r="Q350"/>
      <c r="R350"/>
      <c r="S350"/>
      <c r="T350"/>
      <c r="U350"/>
      <c r="V350"/>
      <c r="W350"/>
      <c r="X350"/>
      <c r="Y350"/>
    </row>
    <row r="351" spans="6:25" ht="12.75">
      <c r="F351"/>
      <c r="G351"/>
      <c r="H351"/>
      <c r="I351"/>
      <c r="J351"/>
      <c r="K351"/>
      <c r="L351"/>
      <c r="M351"/>
      <c r="N351"/>
      <c r="O351"/>
      <c r="P351"/>
      <c r="Q351"/>
      <c r="R351"/>
      <c r="S351"/>
      <c r="T351"/>
      <c r="U351"/>
      <c r="V351"/>
      <c r="W351"/>
      <c r="X351"/>
      <c r="Y351"/>
    </row>
    <row r="352" spans="6:25" ht="12.75">
      <c r="F352"/>
      <c r="G352"/>
      <c r="H352"/>
      <c r="I352"/>
      <c r="J352"/>
      <c r="K352"/>
      <c r="L352"/>
      <c r="M352"/>
      <c r="N352"/>
      <c r="O352"/>
      <c r="P352"/>
      <c r="Q352"/>
      <c r="R352"/>
      <c r="S352"/>
      <c r="T352"/>
      <c r="U352"/>
      <c r="V352"/>
      <c r="W352"/>
      <c r="X352"/>
      <c r="Y352"/>
    </row>
    <row r="353" spans="6:25" ht="12.75">
      <c r="F353"/>
      <c r="G353"/>
      <c r="H353"/>
      <c r="I353"/>
      <c r="J353"/>
      <c r="K353"/>
      <c r="L353"/>
      <c r="M353"/>
      <c r="N353"/>
      <c r="O353"/>
      <c r="P353"/>
      <c r="Q353"/>
      <c r="R353"/>
      <c r="S353"/>
      <c r="T353"/>
      <c r="U353"/>
      <c r="V353"/>
      <c r="W353"/>
      <c r="X353"/>
      <c r="Y353"/>
    </row>
    <row r="354" spans="6:25" ht="12.75">
      <c r="F354"/>
      <c r="G354"/>
      <c r="H354"/>
      <c r="I354"/>
      <c r="J354"/>
      <c r="K354"/>
      <c r="L354"/>
      <c r="M354"/>
      <c r="N354"/>
      <c r="O354"/>
      <c r="P354"/>
      <c r="Q354"/>
      <c r="R354"/>
      <c r="S354"/>
      <c r="T354"/>
      <c r="U354"/>
      <c r="V354"/>
      <c r="W354"/>
      <c r="X354"/>
      <c r="Y354"/>
    </row>
    <row r="355" spans="6:25" ht="12.75">
      <c r="F355"/>
      <c r="G355"/>
      <c r="H355"/>
      <c r="I355"/>
      <c r="J355"/>
      <c r="K355"/>
      <c r="L355"/>
      <c r="M355"/>
      <c r="N355"/>
      <c r="O355"/>
      <c r="P355"/>
      <c r="Q355"/>
      <c r="R355"/>
      <c r="S355"/>
      <c r="T355"/>
      <c r="U355"/>
      <c r="V355"/>
      <c r="W355"/>
      <c r="X355"/>
      <c r="Y355"/>
    </row>
    <row r="356" spans="6:25" ht="12.75">
      <c r="F356"/>
      <c r="G356"/>
      <c r="H356"/>
      <c r="I356"/>
      <c r="J356"/>
      <c r="K356"/>
      <c r="L356"/>
      <c r="M356"/>
      <c r="N356"/>
      <c r="O356"/>
      <c r="P356"/>
      <c r="Q356"/>
      <c r="R356"/>
      <c r="S356"/>
      <c r="T356"/>
      <c r="U356"/>
      <c r="V356"/>
      <c r="W356"/>
      <c r="X356"/>
      <c r="Y356"/>
    </row>
    <row r="357" spans="6:25" ht="12.75">
      <c r="F357"/>
      <c r="G357"/>
      <c r="H357"/>
      <c r="I357"/>
      <c r="J357"/>
      <c r="K357"/>
      <c r="L357"/>
      <c r="M357"/>
      <c r="N357"/>
      <c r="O357"/>
      <c r="P357"/>
      <c r="Q357"/>
      <c r="R357"/>
      <c r="S357"/>
      <c r="T357"/>
      <c r="U357"/>
      <c r="V357"/>
      <c r="W357"/>
      <c r="X357"/>
      <c r="Y357"/>
    </row>
    <row r="358" spans="6:25" ht="12.75">
      <c r="F358"/>
      <c r="G358"/>
      <c r="H358"/>
      <c r="I358"/>
      <c r="J358"/>
      <c r="K358"/>
      <c r="L358"/>
      <c r="M358"/>
      <c r="N358"/>
      <c r="O358"/>
      <c r="P358"/>
      <c r="Q358"/>
      <c r="R358"/>
      <c r="S358"/>
      <c r="T358"/>
      <c r="U358"/>
      <c r="V358"/>
      <c r="W358"/>
      <c r="X358"/>
      <c r="Y358"/>
    </row>
    <row r="359" spans="6:25" ht="12.75">
      <c r="F359"/>
      <c r="G359"/>
      <c r="H359"/>
      <c r="I359"/>
      <c r="J359"/>
      <c r="K359"/>
      <c r="L359"/>
      <c r="M359"/>
      <c r="N359"/>
      <c r="O359"/>
      <c r="P359"/>
      <c r="Q359"/>
      <c r="R359"/>
      <c r="S359"/>
      <c r="T359"/>
      <c r="U359"/>
      <c r="V359"/>
      <c r="W359"/>
      <c r="X359"/>
      <c r="Y359"/>
    </row>
    <row r="360" spans="6:25" ht="12.75">
      <c r="F360"/>
      <c r="G360"/>
      <c r="H360"/>
      <c r="I360"/>
      <c r="J360"/>
      <c r="K360"/>
      <c r="L360"/>
      <c r="M360"/>
      <c r="N360"/>
      <c r="O360"/>
      <c r="P360"/>
      <c r="Q360"/>
      <c r="R360"/>
      <c r="S360"/>
      <c r="T360"/>
      <c r="U360"/>
      <c r="V360"/>
      <c r="W360"/>
      <c r="X360"/>
      <c r="Y360"/>
    </row>
    <row r="361" spans="6:25" ht="12.75">
      <c r="F361"/>
      <c r="G361"/>
      <c r="H361"/>
      <c r="I361"/>
      <c r="J361"/>
      <c r="K361"/>
      <c r="L361"/>
      <c r="M361"/>
      <c r="N361"/>
      <c r="O361"/>
      <c r="P361"/>
      <c r="Q361"/>
      <c r="R361"/>
      <c r="S361"/>
      <c r="T361"/>
      <c r="U361"/>
      <c r="V361"/>
      <c r="W361"/>
      <c r="X361"/>
      <c r="Y361"/>
    </row>
    <row r="362" spans="6:25" ht="12.75">
      <c r="F362"/>
      <c r="G362"/>
      <c r="H362"/>
      <c r="I362"/>
      <c r="J362"/>
      <c r="K362"/>
      <c r="L362"/>
      <c r="M362"/>
      <c r="N362"/>
      <c r="O362"/>
      <c r="P362"/>
      <c r="Q362"/>
      <c r="R362"/>
      <c r="S362"/>
      <c r="T362"/>
      <c r="U362"/>
      <c r="V362"/>
      <c r="W362"/>
      <c r="X362"/>
      <c r="Y362"/>
    </row>
    <row r="363" spans="6:25" ht="12.75">
      <c r="F363"/>
      <c r="G363"/>
      <c r="H363"/>
      <c r="I363"/>
      <c r="J363"/>
      <c r="K363"/>
      <c r="L363"/>
      <c r="M363"/>
      <c r="N363"/>
      <c r="O363"/>
      <c r="P363"/>
      <c r="Q363"/>
      <c r="R363"/>
      <c r="S363"/>
      <c r="T363"/>
      <c r="U363"/>
      <c r="V363"/>
      <c r="W363"/>
      <c r="X363"/>
      <c r="Y363"/>
    </row>
    <row r="364" spans="6:25" ht="12.75">
      <c r="F364"/>
      <c r="G364"/>
      <c r="H364"/>
      <c r="I364"/>
      <c r="J364"/>
      <c r="K364"/>
      <c r="L364"/>
      <c r="M364"/>
      <c r="N364"/>
      <c r="O364"/>
      <c r="P364"/>
      <c r="Q364"/>
      <c r="R364"/>
      <c r="S364"/>
      <c r="T364"/>
      <c r="U364"/>
      <c r="V364"/>
      <c r="W364"/>
      <c r="X364"/>
      <c r="Y364"/>
    </row>
    <row r="365" spans="6:25" ht="12.75">
      <c r="F365"/>
      <c r="G365"/>
      <c r="H365"/>
      <c r="I365"/>
      <c r="J365"/>
      <c r="K365"/>
      <c r="L365"/>
      <c r="M365"/>
      <c r="N365"/>
      <c r="O365"/>
      <c r="P365"/>
      <c r="Q365"/>
      <c r="R365"/>
      <c r="S365"/>
      <c r="T365"/>
      <c r="U365"/>
      <c r="V365"/>
      <c r="W365"/>
      <c r="X365"/>
      <c r="Y365"/>
    </row>
    <row r="366" spans="6:25" ht="12.75">
      <c r="F366"/>
      <c r="G366"/>
      <c r="H366"/>
      <c r="I366"/>
      <c r="J366"/>
      <c r="K366"/>
      <c r="L366"/>
      <c r="M366"/>
      <c r="N366"/>
      <c r="O366"/>
      <c r="P366"/>
      <c r="Q366"/>
      <c r="R366"/>
      <c r="S366"/>
      <c r="T366"/>
      <c r="U366"/>
      <c r="V366"/>
      <c r="W366"/>
      <c r="X366"/>
      <c r="Y366"/>
    </row>
    <row r="367" spans="6:25" ht="12.75">
      <c r="F367"/>
      <c r="G367"/>
      <c r="H367"/>
      <c r="I367"/>
      <c r="J367"/>
      <c r="K367"/>
      <c r="L367"/>
      <c r="M367"/>
      <c r="N367"/>
      <c r="O367"/>
      <c r="P367"/>
      <c r="Q367"/>
      <c r="R367"/>
      <c r="S367"/>
      <c r="T367"/>
      <c r="U367"/>
      <c r="V367"/>
      <c r="W367"/>
      <c r="X367"/>
      <c r="Y367"/>
    </row>
    <row r="368" spans="6:25" ht="12.75">
      <c r="F368"/>
      <c r="G368"/>
      <c r="H368"/>
      <c r="I368"/>
      <c r="J368"/>
      <c r="K368"/>
      <c r="L368"/>
      <c r="M368"/>
      <c r="N368"/>
      <c r="O368"/>
      <c r="P368"/>
      <c r="Q368"/>
      <c r="R368"/>
      <c r="S368"/>
      <c r="T368"/>
      <c r="U368"/>
      <c r="V368"/>
      <c r="W368"/>
      <c r="X368"/>
      <c r="Y368"/>
    </row>
    <row r="369" spans="6:25" ht="12.75">
      <c r="F369"/>
      <c r="G369"/>
      <c r="H369"/>
      <c r="I369"/>
      <c r="J369"/>
      <c r="K369"/>
      <c r="L369"/>
      <c r="M369"/>
      <c r="N369"/>
      <c r="O369"/>
      <c r="P369"/>
      <c r="Q369"/>
      <c r="R369"/>
      <c r="S369"/>
      <c r="T369"/>
      <c r="U369"/>
      <c r="V369"/>
      <c r="W369"/>
      <c r="X369"/>
      <c r="Y369"/>
    </row>
    <row r="370" spans="6:25" ht="12.75">
      <c r="F370"/>
      <c r="G370"/>
      <c r="H370"/>
      <c r="I370"/>
      <c r="J370"/>
      <c r="K370"/>
      <c r="L370"/>
      <c r="M370"/>
      <c r="N370"/>
      <c r="O370"/>
      <c r="P370"/>
      <c r="Q370"/>
      <c r="R370"/>
      <c r="S370"/>
      <c r="T370"/>
      <c r="U370"/>
      <c r="V370"/>
      <c r="W370"/>
      <c r="X370"/>
      <c r="Y370"/>
    </row>
    <row r="371" spans="6:25" ht="12.75">
      <c r="F371"/>
      <c r="G371"/>
      <c r="H371"/>
      <c r="I371"/>
      <c r="J371"/>
      <c r="K371"/>
      <c r="L371"/>
      <c r="M371"/>
      <c r="N371"/>
      <c r="O371"/>
      <c r="P371"/>
      <c r="Q371"/>
      <c r="R371"/>
      <c r="S371"/>
      <c r="T371"/>
      <c r="U371"/>
      <c r="V371"/>
      <c r="W371"/>
      <c r="X371"/>
      <c r="Y371"/>
    </row>
    <row r="372" spans="6:25" ht="12.75">
      <c r="F372"/>
      <c r="G372"/>
      <c r="H372"/>
      <c r="I372"/>
      <c r="J372"/>
      <c r="K372"/>
      <c r="L372"/>
      <c r="M372"/>
      <c r="N372"/>
      <c r="O372"/>
      <c r="P372"/>
      <c r="Q372"/>
      <c r="R372"/>
      <c r="S372"/>
      <c r="T372"/>
      <c r="U372"/>
      <c r="V372"/>
      <c r="W372"/>
      <c r="X372"/>
      <c r="Y372"/>
    </row>
    <row r="373" spans="6:25" ht="12.75">
      <c r="F373"/>
      <c r="G373"/>
      <c r="H373"/>
      <c r="I373"/>
      <c r="J373"/>
      <c r="K373"/>
      <c r="L373"/>
      <c r="M373"/>
      <c r="N373"/>
      <c r="O373"/>
      <c r="P373"/>
      <c r="Q373"/>
      <c r="R373"/>
      <c r="S373"/>
      <c r="T373"/>
      <c r="U373"/>
      <c r="V373"/>
      <c r="W373"/>
      <c r="X373"/>
      <c r="Y373"/>
    </row>
    <row r="374" spans="6:25" ht="12.75">
      <c r="F374"/>
      <c r="G374"/>
      <c r="H374"/>
      <c r="I374"/>
      <c r="J374"/>
      <c r="K374"/>
      <c r="L374"/>
      <c r="M374"/>
      <c r="N374"/>
      <c r="O374"/>
      <c r="P374"/>
      <c r="Q374"/>
      <c r="R374"/>
      <c r="S374"/>
      <c r="T374"/>
      <c r="U374"/>
      <c r="V374"/>
      <c r="W374"/>
      <c r="X374"/>
      <c r="Y374"/>
    </row>
    <row r="375" spans="6:25" ht="12.75">
      <c r="F375"/>
      <c r="G375"/>
      <c r="H375"/>
      <c r="I375"/>
      <c r="J375"/>
      <c r="K375"/>
      <c r="L375"/>
      <c r="M375"/>
      <c r="N375"/>
      <c r="O375"/>
      <c r="P375"/>
      <c r="Q375"/>
      <c r="R375"/>
      <c r="S375"/>
      <c r="T375"/>
      <c r="U375"/>
      <c r="V375"/>
      <c r="W375"/>
      <c r="X375"/>
      <c r="Y375"/>
    </row>
    <row r="376" spans="6:25" ht="12.75">
      <c r="F376"/>
      <c r="G376"/>
      <c r="H376"/>
      <c r="I376"/>
      <c r="J376"/>
      <c r="K376"/>
      <c r="L376"/>
      <c r="M376"/>
      <c r="N376"/>
      <c r="O376"/>
      <c r="P376"/>
      <c r="Q376"/>
      <c r="R376"/>
      <c r="S376"/>
      <c r="T376"/>
      <c r="U376"/>
      <c r="V376"/>
      <c r="W376"/>
      <c r="X376"/>
      <c r="Y376"/>
    </row>
    <row r="377" spans="6:25" ht="12.75">
      <c r="F377"/>
      <c r="G377"/>
      <c r="H377"/>
      <c r="I377"/>
      <c r="J377"/>
      <c r="K377"/>
      <c r="L377"/>
      <c r="M377"/>
      <c r="N377"/>
      <c r="O377"/>
      <c r="P377"/>
      <c r="Q377"/>
      <c r="R377"/>
      <c r="S377"/>
      <c r="T377"/>
      <c r="U377"/>
      <c r="V377"/>
      <c r="W377"/>
      <c r="X377"/>
      <c r="Y377"/>
    </row>
    <row r="378" spans="6:25" ht="12.75">
      <c r="F378"/>
      <c r="G378"/>
      <c r="H378"/>
      <c r="I378"/>
      <c r="J378"/>
      <c r="K378"/>
      <c r="L378"/>
      <c r="M378"/>
      <c r="N378"/>
      <c r="O378"/>
      <c r="P378"/>
      <c r="Q378"/>
      <c r="R378"/>
      <c r="S378"/>
      <c r="T378"/>
      <c r="U378"/>
      <c r="V378"/>
      <c r="W378"/>
      <c r="X378"/>
      <c r="Y378"/>
    </row>
    <row r="379" spans="6:25" ht="12.75">
      <c r="F379"/>
      <c r="G379"/>
      <c r="H379"/>
      <c r="I379"/>
      <c r="J379"/>
      <c r="K379"/>
      <c r="L379"/>
      <c r="M379"/>
      <c r="N379"/>
      <c r="O379"/>
      <c r="P379"/>
      <c r="Q379"/>
      <c r="R379"/>
      <c r="S379"/>
      <c r="T379"/>
      <c r="U379"/>
      <c r="V379"/>
      <c r="W379"/>
      <c r="X379"/>
      <c r="Y379"/>
    </row>
    <row r="380" spans="6:25" ht="12.75">
      <c r="F380"/>
      <c r="G380"/>
      <c r="H380"/>
      <c r="I380"/>
      <c r="J380"/>
      <c r="K380"/>
      <c r="L380"/>
      <c r="M380"/>
      <c r="N380"/>
      <c r="O380"/>
      <c r="P380"/>
      <c r="Q380"/>
      <c r="R380"/>
      <c r="S380"/>
      <c r="T380"/>
      <c r="U380"/>
      <c r="V380"/>
      <c r="W380"/>
      <c r="X380"/>
      <c r="Y380"/>
    </row>
    <row r="381" spans="6:25" ht="12.75">
      <c r="F381"/>
      <c r="G381"/>
      <c r="H381"/>
      <c r="I381"/>
      <c r="J381"/>
      <c r="K381"/>
      <c r="L381"/>
      <c r="M381"/>
      <c r="N381"/>
      <c r="O381"/>
      <c r="P381"/>
      <c r="Q381"/>
      <c r="R381"/>
      <c r="S381"/>
      <c r="T381"/>
      <c r="U381"/>
      <c r="V381"/>
      <c r="W381"/>
      <c r="X381"/>
      <c r="Y381"/>
    </row>
    <row r="382" spans="6:25" ht="12.75">
      <c r="F382"/>
      <c r="G382"/>
      <c r="H382"/>
      <c r="I382"/>
      <c r="J382"/>
      <c r="K382"/>
      <c r="L382"/>
      <c r="M382"/>
      <c r="N382"/>
      <c r="O382"/>
      <c r="P382"/>
      <c r="Q382"/>
      <c r="R382"/>
      <c r="S382"/>
      <c r="T382"/>
      <c r="U382"/>
      <c r="V382"/>
      <c r="W382"/>
      <c r="X382"/>
      <c r="Y382"/>
    </row>
    <row r="383" spans="6:25" ht="12.75">
      <c r="F383"/>
      <c r="G383"/>
      <c r="H383"/>
      <c r="I383"/>
      <c r="J383"/>
      <c r="K383"/>
      <c r="L383"/>
      <c r="M383"/>
      <c r="N383"/>
      <c r="O383"/>
      <c r="P383"/>
      <c r="Q383"/>
      <c r="R383"/>
      <c r="S383"/>
      <c r="T383"/>
      <c r="U383"/>
      <c r="V383"/>
      <c r="W383"/>
      <c r="X383"/>
      <c r="Y383"/>
    </row>
    <row r="384" spans="6:25" ht="12.75">
      <c r="F384"/>
      <c r="G384"/>
      <c r="H384"/>
      <c r="I384"/>
      <c r="J384"/>
      <c r="K384"/>
      <c r="L384"/>
      <c r="M384"/>
      <c r="N384"/>
      <c r="O384"/>
      <c r="P384"/>
      <c r="Q384"/>
      <c r="R384"/>
      <c r="S384"/>
      <c r="T384"/>
      <c r="U384"/>
      <c r="V384"/>
      <c r="W384"/>
      <c r="X384"/>
      <c r="Y384"/>
    </row>
    <row r="385" spans="6:25" ht="12.75">
      <c r="F385"/>
      <c r="G385"/>
      <c r="H385"/>
      <c r="I385"/>
      <c r="J385"/>
      <c r="K385"/>
      <c r="L385"/>
      <c r="M385"/>
      <c r="N385"/>
      <c r="O385"/>
      <c r="P385"/>
      <c r="Q385"/>
      <c r="R385"/>
      <c r="S385"/>
      <c r="T385"/>
      <c r="U385"/>
      <c r="V385"/>
      <c r="W385"/>
      <c r="X385"/>
      <c r="Y385"/>
    </row>
    <row r="386" spans="6:25" ht="12.75">
      <c r="F386"/>
      <c r="G386"/>
      <c r="H386"/>
      <c r="I386"/>
      <c r="J386"/>
      <c r="K386"/>
      <c r="L386"/>
      <c r="M386"/>
      <c r="N386"/>
      <c r="O386"/>
      <c r="P386"/>
      <c r="Q386"/>
      <c r="R386"/>
      <c r="S386"/>
      <c r="T386"/>
      <c r="U386"/>
      <c r="V386"/>
      <c r="W386"/>
      <c r="X386"/>
      <c r="Y386"/>
    </row>
    <row r="387" spans="6:25" ht="12.75">
      <c r="F387"/>
      <c r="G387"/>
      <c r="H387"/>
      <c r="I387"/>
      <c r="J387"/>
      <c r="K387"/>
      <c r="L387"/>
      <c r="M387"/>
      <c r="N387"/>
      <c r="O387"/>
      <c r="P387"/>
      <c r="Q387"/>
      <c r="R387"/>
      <c r="S387"/>
      <c r="T387"/>
      <c r="U387"/>
      <c r="V387"/>
      <c r="W387"/>
      <c r="X387"/>
      <c r="Y387"/>
    </row>
    <row r="388" spans="6:25" ht="12.75">
      <c r="F388"/>
      <c r="G388"/>
      <c r="H388"/>
      <c r="I388"/>
      <c r="J388"/>
      <c r="K388"/>
      <c r="L388"/>
      <c r="M388"/>
      <c r="N388"/>
      <c r="O388"/>
      <c r="P388"/>
      <c r="Q388"/>
      <c r="R388"/>
      <c r="S388"/>
      <c r="T388"/>
      <c r="U388"/>
      <c r="V388"/>
      <c r="W388"/>
      <c r="X388"/>
      <c r="Y388"/>
    </row>
    <row r="389" spans="6:25" ht="12.75">
      <c r="F389"/>
      <c r="G389"/>
      <c r="H389"/>
      <c r="I389"/>
      <c r="J389"/>
      <c r="K389"/>
      <c r="L389"/>
      <c r="M389"/>
      <c r="N389"/>
      <c r="O389"/>
      <c r="P389"/>
      <c r="Q389"/>
      <c r="R389"/>
      <c r="S389"/>
      <c r="T389"/>
      <c r="U389"/>
      <c r="V389"/>
      <c r="W389"/>
      <c r="X389"/>
      <c r="Y389"/>
    </row>
    <row r="390" spans="6:25" ht="12.75">
      <c r="F390"/>
      <c r="G390"/>
      <c r="H390"/>
      <c r="I390"/>
      <c r="J390"/>
      <c r="K390"/>
      <c r="L390"/>
      <c r="M390"/>
      <c r="N390"/>
      <c r="O390"/>
      <c r="P390"/>
      <c r="Q390"/>
      <c r="R390"/>
      <c r="S390"/>
      <c r="T390"/>
      <c r="U390"/>
      <c r="V390"/>
      <c r="W390"/>
      <c r="X390"/>
      <c r="Y390"/>
    </row>
    <row r="391" spans="6:25" ht="12.75">
      <c r="F391"/>
      <c r="G391"/>
      <c r="H391"/>
      <c r="I391"/>
      <c r="J391"/>
      <c r="K391"/>
      <c r="L391"/>
      <c r="M391"/>
      <c r="N391"/>
      <c r="O391"/>
      <c r="P391"/>
      <c r="Q391"/>
      <c r="R391"/>
      <c r="S391"/>
      <c r="T391"/>
      <c r="U391"/>
      <c r="V391"/>
      <c r="W391"/>
      <c r="X391"/>
      <c r="Y391"/>
    </row>
    <row r="392" spans="6:25" ht="12.75">
      <c r="F392"/>
      <c r="G392"/>
      <c r="H392"/>
      <c r="I392"/>
      <c r="J392"/>
      <c r="K392"/>
      <c r="L392"/>
      <c r="M392"/>
      <c r="N392"/>
      <c r="O392"/>
      <c r="P392"/>
      <c r="Q392"/>
      <c r="R392"/>
      <c r="S392"/>
      <c r="T392"/>
      <c r="U392"/>
      <c r="V392"/>
      <c r="W392"/>
      <c r="X392"/>
      <c r="Y392"/>
    </row>
    <row r="393" spans="6:25" ht="12.75">
      <c r="F393"/>
      <c r="G393"/>
      <c r="H393"/>
      <c r="I393"/>
      <c r="J393"/>
      <c r="K393"/>
      <c r="L393"/>
      <c r="M393"/>
      <c r="N393"/>
      <c r="O393"/>
      <c r="P393"/>
      <c r="Q393"/>
      <c r="R393"/>
      <c r="S393"/>
      <c r="T393"/>
      <c r="U393"/>
      <c r="V393"/>
      <c r="W393"/>
      <c r="X393"/>
      <c r="Y393"/>
    </row>
    <row r="394" spans="6:25" ht="12.75">
      <c r="F394"/>
      <c r="G394"/>
      <c r="H394"/>
      <c r="I394"/>
      <c r="J394"/>
      <c r="K394"/>
      <c r="L394"/>
      <c r="M394"/>
      <c r="N394"/>
      <c r="O394"/>
      <c r="P394"/>
      <c r="Q394"/>
      <c r="R394"/>
      <c r="S394"/>
      <c r="T394"/>
      <c r="U394"/>
      <c r="V394"/>
      <c r="W394"/>
      <c r="X394"/>
      <c r="Y394"/>
    </row>
    <row r="395" spans="6:25" ht="12.75">
      <c r="F395"/>
      <c r="G395"/>
      <c r="H395"/>
      <c r="I395"/>
      <c r="J395"/>
      <c r="K395"/>
      <c r="L395"/>
      <c r="M395"/>
      <c r="N395"/>
      <c r="O395"/>
      <c r="P395"/>
      <c r="Q395"/>
      <c r="R395"/>
      <c r="S395"/>
      <c r="T395"/>
      <c r="U395"/>
      <c r="V395"/>
      <c r="W395"/>
      <c r="X395"/>
      <c r="Y395"/>
    </row>
    <row r="396" spans="6:25" ht="12.75">
      <c r="F396"/>
      <c r="G396"/>
      <c r="H396"/>
      <c r="I396"/>
      <c r="J396"/>
      <c r="K396"/>
      <c r="L396"/>
      <c r="M396"/>
      <c r="N396"/>
      <c r="O396"/>
      <c r="P396"/>
      <c r="Q396"/>
      <c r="R396"/>
      <c r="S396"/>
      <c r="T396"/>
      <c r="U396"/>
      <c r="V396"/>
      <c r="W396"/>
      <c r="X396"/>
      <c r="Y396"/>
    </row>
    <row r="397" spans="6:25" ht="12.75">
      <c r="F397"/>
      <c r="G397"/>
      <c r="H397"/>
      <c r="I397"/>
      <c r="J397"/>
      <c r="K397"/>
      <c r="L397"/>
      <c r="M397"/>
      <c r="N397"/>
      <c r="O397"/>
      <c r="P397"/>
      <c r="Q397"/>
      <c r="R397"/>
      <c r="S397"/>
      <c r="T397"/>
      <c r="U397"/>
      <c r="V397"/>
      <c r="W397"/>
      <c r="X397"/>
      <c r="Y397"/>
    </row>
    <row r="398" spans="6:25" ht="12.75">
      <c r="F398"/>
      <c r="G398"/>
      <c r="H398"/>
      <c r="I398"/>
      <c r="J398"/>
      <c r="K398"/>
      <c r="L398"/>
      <c r="M398"/>
      <c r="N398"/>
      <c r="O398"/>
      <c r="P398"/>
      <c r="Q398"/>
      <c r="R398"/>
      <c r="S398"/>
      <c r="T398"/>
      <c r="U398"/>
      <c r="V398"/>
      <c r="W398"/>
      <c r="X398"/>
      <c r="Y398"/>
    </row>
    <row r="399" spans="6:25" ht="12.75">
      <c r="F399"/>
      <c r="G399"/>
      <c r="H399"/>
      <c r="I399"/>
      <c r="J399"/>
      <c r="K399"/>
      <c r="L399"/>
      <c r="M399"/>
      <c r="N399"/>
      <c r="O399"/>
      <c r="P399"/>
      <c r="Q399"/>
      <c r="R399"/>
      <c r="S399"/>
      <c r="T399"/>
      <c r="U399"/>
      <c r="V399"/>
      <c r="W399"/>
      <c r="X399"/>
      <c r="Y399"/>
    </row>
    <row r="400" spans="6:25" ht="12.75">
      <c r="F400"/>
      <c r="G400"/>
      <c r="H400"/>
      <c r="I400"/>
      <c r="J400"/>
      <c r="K400"/>
      <c r="L400"/>
      <c r="M400"/>
      <c r="N400"/>
      <c r="O400"/>
      <c r="P400"/>
      <c r="Q400"/>
      <c r="R400"/>
      <c r="S400"/>
      <c r="T400"/>
      <c r="U400"/>
      <c r="V400"/>
      <c r="W400"/>
      <c r="X400"/>
      <c r="Y400"/>
    </row>
    <row r="401" spans="6:25" ht="12.75">
      <c r="F401"/>
      <c r="G401"/>
      <c r="H401"/>
      <c r="I401"/>
      <c r="J401"/>
      <c r="K401"/>
      <c r="L401"/>
      <c r="M401"/>
      <c r="N401"/>
      <c r="O401"/>
      <c r="P401"/>
      <c r="Q401"/>
      <c r="R401"/>
      <c r="S401"/>
      <c r="T401"/>
      <c r="U401"/>
      <c r="V401"/>
      <c r="W401"/>
      <c r="X401"/>
      <c r="Y401"/>
    </row>
    <row r="402" spans="6:25" ht="12.75">
      <c r="F402"/>
      <c r="G402"/>
      <c r="H402"/>
      <c r="I402"/>
      <c r="J402"/>
      <c r="K402"/>
      <c r="L402"/>
      <c r="M402"/>
      <c r="N402"/>
      <c r="O402"/>
      <c r="P402"/>
      <c r="Q402"/>
      <c r="R402"/>
      <c r="S402"/>
      <c r="T402"/>
      <c r="U402"/>
      <c r="V402"/>
      <c r="W402"/>
      <c r="X402"/>
      <c r="Y402"/>
    </row>
    <row r="403" spans="6:25" ht="12.75">
      <c r="F403"/>
      <c r="G403"/>
      <c r="H403"/>
      <c r="I403"/>
      <c r="J403"/>
      <c r="K403"/>
      <c r="L403"/>
      <c r="M403"/>
      <c r="N403"/>
      <c r="O403"/>
      <c r="P403"/>
      <c r="Q403"/>
      <c r="R403"/>
      <c r="S403"/>
      <c r="T403"/>
      <c r="U403"/>
      <c r="V403"/>
      <c r="W403"/>
      <c r="X403"/>
      <c r="Y403"/>
    </row>
    <row r="404" spans="6:25" ht="12.75">
      <c r="F404"/>
      <c r="G404"/>
      <c r="H404"/>
      <c r="I404"/>
      <c r="J404"/>
      <c r="K404"/>
      <c r="L404"/>
      <c r="M404"/>
      <c r="N404"/>
      <c r="O404"/>
      <c r="P404"/>
      <c r="Q404"/>
      <c r="R404"/>
      <c r="S404"/>
      <c r="T404"/>
      <c r="U404"/>
      <c r="V404"/>
      <c r="W404"/>
      <c r="X404"/>
      <c r="Y404"/>
    </row>
    <row r="405" spans="6:25" ht="12.75">
      <c r="F405"/>
      <c r="G405"/>
      <c r="H405"/>
      <c r="I405"/>
      <c r="J405"/>
      <c r="K405"/>
      <c r="L405"/>
      <c r="M405"/>
      <c r="N405"/>
      <c r="O405"/>
      <c r="P405"/>
      <c r="Q405"/>
      <c r="R405"/>
      <c r="S405"/>
      <c r="T405"/>
      <c r="U405"/>
      <c r="V405"/>
      <c r="W405"/>
      <c r="X405"/>
      <c r="Y405"/>
    </row>
    <row r="406" spans="6:25" ht="12.75">
      <c r="F406"/>
      <c r="G406"/>
      <c r="H406"/>
      <c r="I406"/>
      <c r="J406"/>
      <c r="K406"/>
      <c r="L406"/>
      <c r="M406"/>
      <c r="N406"/>
      <c r="O406"/>
      <c r="P406"/>
      <c r="Q406"/>
      <c r="R406"/>
      <c r="S406"/>
      <c r="T406"/>
      <c r="U406"/>
      <c r="V406"/>
      <c r="W406"/>
      <c r="X406"/>
      <c r="Y406"/>
    </row>
    <row r="407" spans="6:25" ht="12.75">
      <c r="F407"/>
      <c r="G407"/>
      <c r="H407"/>
      <c r="I407"/>
      <c r="J407"/>
      <c r="K407"/>
      <c r="L407"/>
      <c r="M407"/>
      <c r="N407"/>
      <c r="O407"/>
      <c r="P407"/>
      <c r="Q407"/>
      <c r="R407"/>
      <c r="S407"/>
      <c r="T407"/>
      <c r="U407"/>
      <c r="V407"/>
      <c r="W407"/>
      <c r="X407"/>
      <c r="Y407"/>
    </row>
    <row r="408" spans="6:25" ht="12.75">
      <c r="F408"/>
      <c r="G408"/>
      <c r="H408"/>
      <c r="I408"/>
      <c r="J408"/>
      <c r="K408"/>
      <c r="L408"/>
      <c r="M408"/>
      <c r="N408"/>
      <c r="O408"/>
      <c r="P408"/>
      <c r="Q408"/>
      <c r="R408"/>
      <c r="S408"/>
      <c r="T408"/>
      <c r="U408"/>
      <c r="V408"/>
      <c r="W408"/>
      <c r="X408"/>
      <c r="Y408"/>
    </row>
    <row r="409" spans="6:25" ht="12.75">
      <c r="F409"/>
      <c r="G409"/>
      <c r="H409"/>
      <c r="I409"/>
      <c r="J409"/>
      <c r="K409"/>
      <c r="L409"/>
      <c r="M409"/>
      <c r="N409"/>
      <c r="O409"/>
      <c r="P409"/>
      <c r="Q409"/>
      <c r="R409"/>
      <c r="S409"/>
      <c r="T409"/>
      <c r="U409"/>
      <c r="V409"/>
      <c r="W409"/>
      <c r="X409"/>
      <c r="Y409"/>
    </row>
    <row r="410" spans="6:25" ht="12.75">
      <c r="F410"/>
      <c r="G410"/>
      <c r="H410"/>
      <c r="I410"/>
      <c r="J410"/>
      <c r="K410"/>
      <c r="L410"/>
      <c r="M410"/>
      <c r="N410"/>
      <c r="O410"/>
      <c r="P410"/>
      <c r="Q410"/>
      <c r="R410"/>
      <c r="S410"/>
      <c r="T410"/>
      <c r="U410"/>
      <c r="V410"/>
      <c r="W410"/>
      <c r="X410"/>
      <c r="Y410"/>
    </row>
    <row r="411" spans="6:25" ht="12.75">
      <c r="F411"/>
      <c r="G411"/>
      <c r="H411"/>
      <c r="I411"/>
      <c r="J411"/>
      <c r="K411"/>
      <c r="L411"/>
      <c r="M411"/>
      <c r="N411"/>
      <c r="O411"/>
      <c r="P411"/>
      <c r="Q411"/>
      <c r="R411"/>
      <c r="S411"/>
      <c r="T411"/>
      <c r="U411"/>
      <c r="V411"/>
      <c r="W411"/>
      <c r="X411"/>
      <c r="Y411"/>
    </row>
    <row r="412" spans="6:25" ht="12.75">
      <c r="F412"/>
      <c r="G412"/>
      <c r="H412"/>
      <c r="I412"/>
      <c r="J412"/>
      <c r="K412"/>
      <c r="L412"/>
      <c r="M412"/>
      <c r="N412"/>
      <c r="O412"/>
      <c r="P412"/>
      <c r="Q412"/>
      <c r="R412"/>
      <c r="S412"/>
      <c r="T412"/>
      <c r="U412"/>
      <c r="V412"/>
      <c r="W412"/>
      <c r="X412"/>
      <c r="Y412"/>
    </row>
    <row r="413" spans="6:25" ht="12.75">
      <c r="F413"/>
      <c r="G413"/>
      <c r="H413"/>
      <c r="I413"/>
      <c r="J413"/>
      <c r="K413"/>
      <c r="L413"/>
      <c r="M413"/>
      <c r="N413"/>
      <c r="O413"/>
      <c r="P413"/>
      <c r="Q413"/>
      <c r="R413"/>
      <c r="S413"/>
      <c r="T413"/>
      <c r="U413"/>
      <c r="V413"/>
      <c r="W413"/>
      <c r="X413"/>
      <c r="Y413"/>
    </row>
    <row r="414" spans="6:25" ht="12.75">
      <c r="F414"/>
      <c r="G414"/>
      <c r="H414"/>
      <c r="I414"/>
      <c r="J414"/>
      <c r="K414"/>
      <c r="L414"/>
      <c r="M414"/>
      <c r="N414"/>
      <c r="O414"/>
      <c r="P414"/>
      <c r="Q414"/>
      <c r="R414"/>
      <c r="S414"/>
      <c r="T414"/>
      <c r="U414"/>
      <c r="V414"/>
      <c r="W414"/>
      <c r="X414"/>
      <c r="Y414"/>
    </row>
    <row r="415" spans="6:25" ht="12.75">
      <c r="F415"/>
      <c r="G415"/>
      <c r="H415"/>
      <c r="I415"/>
      <c r="J415"/>
      <c r="K415"/>
      <c r="L415"/>
      <c r="M415"/>
      <c r="N415"/>
      <c r="O415"/>
      <c r="P415"/>
      <c r="Q415"/>
      <c r="R415"/>
      <c r="S415"/>
      <c r="T415"/>
      <c r="U415"/>
      <c r="V415"/>
      <c r="W415"/>
      <c r="X415"/>
      <c r="Y415"/>
    </row>
    <row r="416" spans="6:25" ht="12.75">
      <c r="F416"/>
      <c r="G416"/>
      <c r="H416"/>
      <c r="I416"/>
      <c r="J416"/>
      <c r="K416"/>
      <c r="L416"/>
      <c r="M416"/>
      <c r="N416"/>
      <c r="O416"/>
      <c r="P416"/>
      <c r="Q416"/>
      <c r="R416"/>
      <c r="S416"/>
      <c r="T416"/>
      <c r="U416"/>
      <c r="V416"/>
      <c r="W416"/>
      <c r="X416"/>
      <c r="Y416"/>
    </row>
    <row r="417" spans="6:25" ht="12.75">
      <c r="F417"/>
      <c r="G417"/>
      <c r="H417"/>
      <c r="I417"/>
      <c r="J417"/>
      <c r="K417"/>
      <c r="L417"/>
      <c r="M417"/>
      <c r="N417"/>
      <c r="O417"/>
      <c r="P417"/>
      <c r="Q417"/>
      <c r="R417"/>
      <c r="S417"/>
      <c r="T417"/>
      <c r="U417"/>
      <c r="V417"/>
      <c r="W417"/>
      <c r="X417"/>
      <c r="Y417"/>
    </row>
    <row r="418" spans="6:25" ht="12.75">
      <c r="F418"/>
      <c r="G418"/>
      <c r="H418"/>
      <c r="I418"/>
      <c r="J418"/>
      <c r="K418"/>
      <c r="L418"/>
      <c r="M418"/>
      <c r="N418"/>
      <c r="O418"/>
      <c r="P418"/>
      <c r="Q418"/>
      <c r="R418"/>
      <c r="S418"/>
      <c r="T418"/>
      <c r="U418"/>
      <c r="V418"/>
      <c r="W418"/>
      <c r="X418"/>
      <c r="Y418"/>
    </row>
    <row r="419" spans="6:25" ht="12.75">
      <c r="F419"/>
      <c r="G419"/>
      <c r="H419"/>
      <c r="I419"/>
      <c r="J419"/>
      <c r="K419"/>
      <c r="L419"/>
      <c r="M419"/>
      <c r="N419"/>
      <c r="O419"/>
      <c r="P419"/>
      <c r="Q419"/>
      <c r="R419"/>
      <c r="S419"/>
      <c r="T419"/>
      <c r="U419"/>
      <c r="V419"/>
      <c r="W419"/>
      <c r="X419"/>
      <c r="Y419"/>
    </row>
    <row r="420" spans="6:25" ht="12.75">
      <c r="F420"/>
      <c r="G420"/>
      <c r="H420"/>
      <c r="I420"/>
      <c r="J420"/>
      <c r="K420"/>
      <c r="L420"/>
      <c r="M420"/>
      <c r="N420"/>
      <c r="O420"/>
      <c r="P420"/>
      <c r="Q420"/>
      <c r="R420"/>
      <c r="S420"/>
      <c r="T420"/>
      <c r="U420"/>
      <c r="V420"/>
      <c r="W420"/>
      <c r="X420"/>
      <c r="Y420"/>
    </row>
    <row r="421" spans="6:25" ht="12.75">
      <c r="F421"/>
      <c r="G421"/>
      <c r="H421"/>
      <c r="I421"/>
      <c r="J421"/>
      <c r="K421"/>
      <c r="L421"/>
      <c r="M421"/>
      <c r="N421"/>
      <c r="O421"/>
      <c r="P421"/>
      <c r="Q421"/>
      <c r="R421"/>
      <c r="S421"/>
      <c r="T421"/>
      <c r="U421"/>
      <c r="V421"/>
      <c r="W421"/>
      <c r="X421"/>
      <c r="Y421"/>
    </row>
    <row r="422" spans="6:25" ht="12.75">
      <c r="F422"/>
      <c r="G422"/>
      <c r="H422"/>
      <c r="I422"/>
      <c r="J422"/>
      <c r="K422"/>
      <c r="L422"/>
      <c r="M422"/>
      <c r="N422"/>
      <c r="O422"/>
      <c r="P422"/>
      <c r="Q422"/>
      <c r="R422"/>
      <c r="S422"/>
      <c r="T422"/>
      <c r="U422"/>
      <c r="V422"/>
      <c r="W422"/>
      <c r="X422"/>
      <c r="Y422"/>
    </row>
    <row r="423" spans="6:25" ht="12.75">
      <c r="F423"/>
      <c r="G423"/>
      <c r="H423"/>
      <c r="I423"/>
      <c r="J423"/>
      <c r="K423"/>
      <c r="L423"/>
      <c r="M423"/>
      <c r="N423"/>
      <c r="O423"/>
      <c r="P423"/>
      <c r="Q423"/>
      <c r="R423"/>
      <c r="S423"/>
      <c r="T423"/>
      <c r="U423"/>
      <c r="V423"/>
      <c r="W423"/>
      <c r="X423"/>
      <c r="Y423"/>
    </row>
    <row r="424" spans="6:25" ht="12.75">
      <c r="F424"/>
      <c r="G424"/>
      <c r="H424"/>
      <c r="I424"/>
      <c r="J424"/>
      <c r="K424"/>
      <c r="L424"/>
      <c r="M424"/>
      <c r="N424"/>
      <c r="O424"/>
      <c r="P424"/>
      <c r="Q424"/>
      <c r="R424"/>
      <c r="S424"/>
      <c r="T424"/>
      <c r="U424"/>
      <c r="V424"/>
      <c r="W424"/>
      <c r="X424"/>
      <c r="Y424"/>
    </row>
    <row r="425" spans="6:25" ht="12.75">
      <c r="F425"/>
      <c r="G425"/>
      <c r="H425"/>
      <c r="I425"/>
      <c r="J425"/>
      <c r="K425"/>
      <c r="L425"/>
      <c r="M425"/>
      <c r="N425"/>
      <c r="O425"/>
      <c r="P425"/>
      <c r="Q425"/>
      <c r="R425"/>
      <c r="S425"/>
      <c r="T425"/>
      <c r="U425"/>
      <c r="V425"/>
      <c r="W425"/>
      <c r="X425"/>
      <c r="Y425"/>
    </row>
    <row r="426" spans="6:25" ht="12.75">
      <c r="F426"/>
      <c r="G426"/>
      <c r="H426"/>
      <c r="I426"/>
      <c r="J426"/>
      <c r="K426"/>
      <c r="L426"/>
      <c r="M426"/>
      <c r="N426"/>
      <c r="O426"/>
      <c r="P426"/>
      <c r="Q426"/>
      <c r="R426"/>
      <c r="S426"/>
      <c r="T426"/>
      <c r="U426"/>
      <c r="V426"/>
      <c r="W426"/>
      <c r="X426"/>
      <c r="Y426"/>
    </row>
    <row r="427" spans="6:25" ht="12.75">
      <c r="F427"/>
      <c r="G427"/>
      <c r="H427"/>
      <c r="I427"/>
      <c r="J427"/>
      <c r="K427"/>
      <c r="L427"/>
      <c r="M427"/>
      <c r="N427"/>
      <c r="O427"/>
      <c r="P427"/>
      <c r="Q427"/>
      <c r="R427"/>
      <c r="S427"/>
      <c r="T427"/>
      <c r="U427"/>
      <c r="V427"/>
      <c r="W427"/>
      <c r="X427"/>
      <c r="Y427"/>
    </row>
    <row r="428" spans="6:25" ht="12.75">
      <c r="F428"/>
      <c r="G428"/>
      <c r="H428"/>
      <c r="I428"/>
      <c r="J428"/>
      <c r="K428"/>
      <c r="L428"/>
      <c r="M428"/>
      <c r="N428"/>
      <c r="O428"/>
      <c r="P428"/>
      <c r="Q428"/>
      <c r="R428"/>
      <c r="S428"/>
      <c r="T428"/>
      <c r="U428"/>
      <c r="V428"/>
      <c r="W428"/>
      <c r="X428"/>
      <c r="Y428"/>
    </row>
    <row r="429" spans="6:25" ht="12.75">
      <c r="F429"/>
      <c r="G429"/>
      <c r="H429"/>
      <c r="I429"/>
      <c r="J429"/>
      <c r="K429"/>
      <c r="L429"/>
      <c r="M429"/>
      <c r="N429"/>
      <c r="O429"/>
      <c r="P429"/>
      <c r="Q429"/>
      <c r="R429"/>
      <c r="S429"/>
      <c r="T429"/>
      <c r="U429"/>
      <c r="V429"/>
      <c r="W429"/>
      <c r="X429"/>
      <c r="Y429"/>
    </row>
    <row r="430" spans="6:25" ht="12.75">
      <c r="F430"/>
      <c r="G430"/>
      <c r="H430"/>
      <c r="I430"/>
      <c r="J430"/>
      <c r="K430"/>
      <c r="L430"/>
      <c r="M430"/>
      <c r="N430"/>
      <c r="O430"/>
      <c r="P430"/>
      <c r="Q430"/>
      <c r="R430"/>
      <c r="S430"/>
      <c r="T430"/>
      <c r="U430"/>
      <c r="V430"/>
      <c r="W430"/>
      <c r="X430"/>
      <c r="Y430"/>
    </row>
    <row r="431" spans="6:25" ht="12.75">
      <c r="F431"/>
      <c r="G431"/>
      <c r="H431"/>
      <c r="I431"/>
      <c r="J431"/>
      <c r="K431"/>
      <c r="L431"/>
      <c r="M431"/>
      <c r="N431"/>
      <c r="O431"/>
      <c r="P431"/>
      <c r="Q431"/>
      <c r="R431"/>
      <c r="S431"/>
      <c r="T431"/>
      <c r="U431"/>
      <c r="V431"/>
      <c r="W431"/>
      <c r="X431"/>
      <c r="Y431"/>
    </row>
    <row r="432" spans="6:25" ht="12.75">
      <c r="F432"/>
      <c r="G432"/>
      <c r="H432"/>
      <c r="I432"/>
      <c r="J432"/>
      <c r="K432"/>
      <c r="L432"/>
      <c r="M432"/>
      <c r="N432"/>
      <c r="O432"/>
      <c r="P432"/>
      <c r="Q432"/>
      <c r="R432"/>
      <c r="S432"/>
      <c r="T432"/>
      <c r="U432"/>
      <c r="V432"/>
      <c r="W432"/>
      <c r="X432"/>
      <c r="Y432"/>
    </row>
    <row r="433" spans="6:25" ht="12.75">
      <c r="F433"/>
      <c r="G433"/>
      <c r="H433"/>
      <c r="I433"/>
      <c r="J433"/>
      <c r="K433"/>
      <c r="L433"/>
      <c r="M433"/>
      <c r="N433"/>
      <c r="O433"/>
      <c r="P433"/>
      <c r="Q433"/>
      <c r="R433"/>
      <c r="S433"/>
      <c r="T433"/>
      <c r="U433"/>
      <c r="V433"/>
      <c r="W433"/>
      <c r="X433"/>
      <c r="Y433"/>
    </row>
    <row r="434" spans="6:25" ht="12.75">
      <c r="F434"/>
      <c r="G434"/>
      <c r="H434"/>
      <c r="I434"/>
      <c r="J434"/>
      <c r="K434"/>
      <c r="L434"/>
      <c r="M434"/>
      <c r="N434"/>
      <c r="O434"/>
      <c r="P434"/>
      <c r="Q434"/>
      <c r="R434"/>
      <c r="S434"/>
      <c r="T434"/>
      <c r="U434"/>
      <c r="V434"/>
      <c r="W434"/>
      <c r="X434"/>
      <c r="Y434"/>
    </row>
    <row r="435" spans="6:25" ht="12.75">
      <c r="F435"/>
      <c r="G435"/>
      <c r="H435"/>
      <c r="I435"/>
      <c r="J435"/>
      <c r="K435"/>
      <c r="L435"/>
      <c r="M435"/>
      <c r="N435"/>
      <c r="O435"/>
      <c r="P435"/>
      <c r="Q435"/>
      <c r="R435"/>
      <c r="S435"/>
      <c r="T435"/>
      <c r="U435"/>
      <c r="V435"/>
      <c r="W435"/>
      <c r="X435"/>
      <c r="Y435"/>
    </row>
    <row r="436" spans="6:25" ht="12.75">
      <c r="F436"/>
      <c r="G436"/>
      <c r="H436"/>
      <c r="I436"/>
      <c r="J436"/>
      <c r="K436"/>
      <c r="L436"/>
      <c r="M436"/>
      <c r="N436"/>
      <c r="O436"/>
      <c r="P436"/>
      <c r="Q436"/>
      <c r="R436"/>
      <c r="S436"/>
      <c r="T436"/>
      <c r="U436"/>
      <c r="V436"/>
      <c r="W436"/>
      <c r="X436"/>
      <c r="Y436"/>
    </row>
    <row r="437" spans="6:25" ht="12.75">
      <c r="F437"/>
      <c r="G437"/>
      <c r="H437"/>
      <c r="I437"/>
      <c r="J437"/>
      <c r="K437"/>
      <c r="L437"/>
      <c r="M437"/>
      <c r="N437"/>
      <c r="O437"/>
      <c r="P437"/>
      <c r="Q437"/>
      <c r="R437"/>
      <c r="S437"/>
      <c r="T437"/>
      <c r="U437"/>
      <c r="V437"/>
      <c r="W437"/>
      <c r="X437"/>
      <c r="Y437"/>
    </row>
    <row r="438" spans="6:25" ht="12.75">
      <c r="F438"/>
      <c r="G438"/>
      <c r="H438"/>
      <c r="I438"/>
      <c r="J438"/>
      <c r="K438"/>
      <c r="L438"/>
      <c r="M438"/>
      <c r="N438"/>
      <c r="O438"/>
      <c r="P438"/>
      <c r="Q438"/>
      <c r="R438"/>
      <c r="S438"/>
      <c r="T438"/>
      <c r="U438"/>
      <c r="V438"/>
      <c r="W438"/>
      <c r="X438"/>
      <c r="Y438"/>
    </row>
    <row r="439" spans="6:25" ht="12.75">
      <c r="F439"/>
      <c r="G439"/>
      <c r="H439"/>
      <c r="I439"/>
      <c r="J439"/>
      <c r="K439"/>
      <c r="L439"/>
      <c r="M439"/>
      <c r="N439"/>
      <c r="O439"/>
      <c r="P439"/>
      <c r="Q439"/>
      <c r="R439"/>
      <c r="S439"/>
      <c r="T439"/>
      <c r="U439"/>
      <c r="V439"/>
      <c r="W439"/>
      <c r="X439"/>
      <c r="Y439"/>
    </row>
    <row r="440" spans="6:25" ht="12.75">
      <c r="F440"/>
      <c r="G440"/>
      <c r="H440"/>
      <c r="I440"/>
      <c r="J440"/>
      <c r="K440"/>
      <c r="L440"/>
      <c r="M440"/>
      <c r="N440"/>
      <c r="O440"/>
      <c r="P440"/>
      <c r="Q440"/>
      <c r="R440"/>
      <c r="S440"/>
      <c r="T440"/>
      <c r="U440"/>
      <c r="V440"/>
      <c r="W440"/>
      <c r="X440"/>
      <c r="Y440"/>
    </row>
    <row r="441" spans="6:25" ht="12.75">
      <c r="F441"/>
      <c r="G441"/>
      <c r="H441"/>
      <c r="I441"/>
      <c r="J441"/>
      <c r="K441"/>
      <c r="L441"/>
      <c r="M441"/>
      <c r="N441"/>
      <c r="O441"/>
      <c r="P441"/>
      <c r="Q441"/>
      <c r="R441"/>
      <c r="S441"/>
      <c r="T441"/>
      <c r="U441"/>
      <c r="V441"/>
      <c r="W441"/>
      <c r="X441"/>
      <c r="Y441"/>
    </row>
    <row r="442" spans="6:25" ht="12.75">
      <c r="F442"/>
      <c r="G442"/>
      <c r="H442"/>
      <c r="I442"/>
      <c r="J442"/>
      <c r="K442"/>
      <c r="L442"/>
      <c r="M442"/>
      <c r="N442"/>
      <c r="O442"/>
      <c r="P442"/>
      <c r="Q442"/>
      <c r="R442"/>
      <c r="S442"/>
      <c r="T442"/>
      <c r="U442"/>
      <c r="V442"/>
      <c r="W442"/>
      <c r="X442"/>
      <c r="Y442"/>
    </row>
    <row r="443" spans="6:25" ht="12.75">
      <c r="F443"/>
      <c r="G443"/>
      <c r="H443"/>
      <c r="I443"/>
      <c r="J443"/>
      <c r="K443"/>
      <c r="L443"/>
      <c r="M443"/>
      <c r="N443"/>
      <c r="O443"/>
      <c r="P443"/>
      <c r="Q443"/>
      <c r="R443"/>
      <c r="S443"/>
      <c r="T443"/>
      <c r="U443"/>
      <c r="V443"/>
      <c r="W443"/>
      <c r="X443"/>
      <c r="Y443"/>
    </row>
    <row r="444" spans="6:25" ht="12.75">
      <c r="F444"/>
      <c r="G444"/>
      <c r="H444"/>
      <c r="I444"/>
      <c r="J444"/>
      <c r="K444"/>
      <c r="L444"/>
      <c r="M444"/>
      <c r="N444"/>
      <c r="O444"/>
      <c r="P444"/>
      <c r="Q444"/>
      <c r="R444"/>
      <c r="S444"/>
      <c r="T444"/>
      <c r="U444"/>
      <c r="V444"/>
      <c r="W444"/>
      <c r="X444"/>
      <c r="Y444"/>
    </row>
    <row r="445" spans="6:25" ht="12.75">
      <c r="F445"/>
      <c r="G445"/>
      <c r="H445"/>
      <c r="I445"/>
      <c r="J445"/>
      <c r="K445"/>
      <c r="L445"/>
      <c r="M445"/>
      <c r="N445"/>
      <c r="O445"/>
      <c r="P445"/>
      <c r="Q445"/>
      <c r="R445"/>
      <c r="S445"/>
      <c r="T445"/>
      <c r="U445"/>
      <c r="V445"/>
      <c r="W445"/>
      <c r="X445"/>
      <c r="Y445"/>
    </row>
    <row r="446" spans="6:25" ht="12.75">
      <c r="F446"/>
      <c r="G446"/>
      <c r="H446"/>
      <c r="I446"/>
      <c r="J446"/>
      <c r="K446"/>
      <c r="L446"/>
      <c r="M446"/>
      <c r="N446"/>
      <c r="O446"/>
      <c r="P446"/>
      <c r="Q446"/>
      <c r="R446"/>
      <c r="S446"/>
      <c r="T446"/>
      <c r="U446"/>
      <c r="V446"/>
      <c r="W446"/>
      <c r="X446"/>
      <c r="Y446"/>
    </row>
    <row r="447" spans="6:25" ht="12.75">
      <c r="F447"/>
      <c r="G447"/>
      <c r="H447"/>
      <c r="I447"/>
      <c r="J447"/>
      <c r="K447"/>
      <c r="L447"/>
      <c r="M447"/>
      <c r="N447"/>
      <c r="O447"/>
      <c r="P447"/>
      <c r="Q447"/>
      <c r="R447"/>
      <c r="S447"/>
      <c r="T447"/>
      <c r="U447"/>
      <c r="V447"/>
      <c r="W447"/>
      <c r="X447"/>
      <c r="Y447"/>
    </row>
    <row r="448" spans="6:25" ht="12.75">
      <c r="F448"/>
      <c r="G448"/>
      <c r="H448"/>
      <c r="I448"/>
      <c r="J448"/>
      <c r="K448"/>
      <c r="L448"/>
      <c r="M448"/>
      <c r="N448"/>
      <c r="O448"/>
      <c r="P448"/>
      <c r="Q448"/>
      <c r="R448"/>
      <c r="S448"/>
      <c r="T448"/>
      <c r="U448"/>
      <c r="V448"/>
      <c r="W448"/>
      <c r="X448"/>
      <c r="Y448"/>
    </row>
    <row r="449" spans="6:25" ht="12.75">
      <c r="F449"/>
      <c r="G449"/>
      <c r="H449"/>
      <c r="I449"/>
      <c r="J449"/>
      <c r="K449"/>
      <c r="L449"/>
      <c r="M449"/>
      <c r="N449"/>
      <c r="O449"/>
      <c r="P449"/>
      <c r="Q449"/>
      <c r="R449"/>
      <c r="S449"/>
      <c r="T449"/>
      <c r="U449"/>
      <c r="V449"/>
      <c r="W449"/>
      <c r="X449"/>
      <c r="Y449"/>
    </row>
    <row r="450" spans="6:25" ht="12.75">
      <c r="F450"/>
      <c r="G450"/>
      <c r="H450"/>
      <c r="I450"/>
      <c r="J450"/>
      <c r="K450"/>
      <c r="L450"/>
      <c r="M450"/>
      <c r="N450"/>
      <c r="O450"/>
      <c r="P450"/>
      <c r="Q450"/>
      <c r="R450"/>
      <c r="S450"/>
      <c r="T450"/>
      <c r="U450"/>
      <c r="V450"/>
      <c r="W450"/>
      <c r="X450"/>
      <c r="Y450"/>
    </row>
    <row r="451" spans="6:25" ht="12.75">
      <c r="F451"/>
      <c r="G451"/>
      <c r="H451"/>
      <c r="I451"/>
      <c r="J451"/>
      <c r="K451"/>
      <c r="L451"/>
      <c r="M451"/>
      <c r="N451"/>
      <c r="O451"/>
      <c r="P451"/>
      <c r="Q451"/>
      <c r="R451"/>
      <c r="S451"/>
      <c r="T451"/>
      <c r="U451"/>
      <c r="V451"/>
      <c r="W451"/>
      <c r="X451"/>
      <c r="Y451"/>
    </row>
    <row r="452" spans="6:25" ht="12.75">
      <c r="F452"/>
      <c r="G452"/>
      <c r="H452"/>
      <c r="I452"/>
      <c r="J452"/>
      <c r="K452"/>
      <c r="L452"/>
      <c r="M452"/>
      <c r="N452"/>
      <c r="O452"/>
      <c r="P452"/>
      <c r="Q452"/>
      <c r="R452"/>
      <c r="S452"/>
      <c r="T452"/>
      <c r="U452"/>
      <c r="V452"/>
      <c r="W452"/>
      <c r="X452"/>
      <c r="Y452"/>
    </row>
    <row r="453" spans="6:25" ht="12.75">
      <c r="F453"/>
      <c r="G453"/>
      <c r="H453"/>
      <c r="I453"/>
      <c r="J453"/>
      <c r="K453"/>
      <c r="L453"/>
      <c r="M453"/>
      <c r="N453"/>
      <c r="O453"/>
      <c r="P453"/>
      <c r="Q453"/>
      <c r="R453"/>
      <c r="S453"/>
      <c r="T453"/>
      <c r="U453"/>
      <c r="V453"/>
      <c r="W453"/>
      <c r="X453"/>
      <c r="Y453"/>
    </row>
    <row r="454" spans="6:25" ht="12.75">
      <c r="F454"/>
      <c r="G454"/>
      <c r="H454"/>
      <c r="I454"/>
      <c r="J454"/>
      <c r="K454"/>
      <c r="L454"/>
      <c r="M454"/>
      <c r="N454"/>
      <c r="O454"/>
      <c r="P454"/>
      <c r="Q454"/>
      <c r="R454"/>
      <c r="S454"/>
      <c r="T454"/>
      <c r="U454"/>
      <c r="V454"/>
      <c r="W454"/>
      <c r="X454"/>
      <c r="Y454"/>
    </row>
    <row r="455" spans="6:25" ht="12.75">
      <c r="F455"/>
      <c r="G455"/>
      <c r="H455"/>
      <c r="I455"/>
      <c r="J455"/>
      <c r="K455"/>
      <c r="L455"/>
      <c r="M455"/>
      <c r="N455"/>
      <c r="O455"/>
      <c r="P455"/>
      <c r="Q455"/>
      <c r="R455"/>
      <c r="S455"/>
      <c r="T455"/>
      <c r="U455"/>
      <c r="V455"/>
      <c r="W455"/>
      <c r="X455"/>
      <c r="Y455"/>
    </row>
    <row r="456" spans="6:25" ht="12.75">
      <c r="F456"/>
      <c r="G456"/>
      <c r="H456"/>
      <c r="I456"/>
      <c r="J456"/>
      <c r="K456"/>
      <c r="L456"/>
      <c r="M456"/>
      <c r="N456"/>
      <c r="O456"/>
      <c r="P456"/>
      <c r="Q456"/>
      <c r="R456"/>
      <c r="S456"/>
      <c r="T456"/>
      <c r="U456"/>
      <c r="V456"/>
      <c r="W456"/>
      <c r="X456"/>
      <c r="Y456"/>
    </row>
    <row r="457" spans="6:25" ht="12.75">
      <c r="F457"/>
      <c r="G457"/>
      <c r="H457"/>
      <c r="I457"/>
      <c r="J457"/>
      <c r="K457"/>
      <c r="L457"/>
      <c r="M457"/>
      <c r="N457"/>
      <c r="O457"/>
      <c r="P457"/>
      <c r="Q457"/>
      <c r="R457"/>
      <c r="S457"/>
      <c r="T457"/>
      <c r="U457"/>
      <c r="V457"/>
      <c r="W457"/>
      <c r="X457"/>
      <c r="Y457"/>
    </row>
    <row r="458" spans="6:25" ht="12.75">
      <c r="F458"/>
      <c r="G458"/>
      <c r="H458"/>
      <c r="I458"/>
      <c r="J458"/>
      <c r="K458"/>
      <c r="L458"/>
      <c r="M458"/>
      <c r="N458"/>
      <c r="O458"/>
      <c r="P458"/>
      <c r="Q458"/>
      <c r="R458"/>
      <c r="S458"/>
      <c r="T458"/>
      <c r="U458"/>
      <c r="V458"/>
      <c r="W458"/>
      <c r="X458"/>
      <c r="Y458"/>
    </row>
    <row r="459" spans="6:25" ht="12.75">
      <c r="F459"/>
      <c r="G459"/>
      <c r="H459"/>
      <c r="I459"/>
      <c r="J459"/>
      <c r="K459"/>
      <c r="L459"/>
      <c r="M459"/>
      <c r="N459"/>
      <c r="O459"/>
      <c r="P459"/>
      <c r="Q459"/>
      <c r="R459"/>
      <c r="S459"/>
      <c r="T459"/>
      <c r="U459"/>
      <c r="V459"/>
      <c r="W459"/>
      <c r="X459"/>
      <c r="Y459"/>
    </row>
    <row r="460" spans="6:25" ht="12.75">
      <c r="F460"/>
      <c r="G460"/>
      <c r="H460"/>
      <c r="I460"/>
      <c r="J460"/>
      <c r="K460"/>
      <c r="L460"/>
      <c r="M460"/>
      <c r="N460"/>
      <c r="O460"/>
      <c r="P460"/>
      <c r="Q460"/>
      <c r="R460"/>
      <c r="S460"/>
      <c r="T460"/>
      <c r="U460"/>
      <c r="V460"/>
      <c r="W460"/>
      <c r="X460"/>
      <c r="Y460"/>
    </row>
    <row r="461" spans="6:25" ht="12.75">
      <c r="F461"/>
      <c r="G461"/>
      <c r="H461"/>
      <c r="I461"/>
      <c r="J461"/>
      <c r="K461"/>
      <c r="L461"/>
      <c r="M461"/>
      <c r="N461"/>
      <c r="O461"/>
      <c r="P461"/>
      <c r="Q461"/>
      <c r="R461"/>
      <c r="S461"/>
      <c r="T461"/>
      <c r="U461"/>
      <c r="V461"/>
      <c r="W461"/>
      <c r="X461"/>
      <c r="Y461"/>
    </row>
    <row r="462" spans="6:25" ht="12.75">
      <c r="F462"/>
      <c r="G462"/>
      <c r="H462"/>
      <c r="I462"/>
      <c r="J462"/>
      <c r="K462"/>
      <c r="L462"/>
      <c r="M462"/>
      <c r="N462"/>
      <c r="O462"/>
      <c r="P462"/>
      <c r="Q462"/>
      <c r="R462"/>
      <c r="S462"/>
      <c r="T462"/>
      <c r="U462"/>
      <c r="V462"/>
      <c r="W462"/>
      <c r="X462"/>
      <c r="Y462"/>
    </row>
    <row r="463" spans="6:25" ht="12.75">
      <c r="F463"/>
      <c r="G463"/>
      <c r="H463"/>
      <c r="I463"/>
      <c r="J463"/>
      <c r="K463"/>
      <c r="L463"/>
      <c r="M463"/>
      <c r="N463"/>
      <c r="O463"/>
      <c r="P463"/>
      <c r="Q463"/>
      <c r="R463"/>
      <c r="S463"/>
      <c r="T463"/>
      <c r="U463"/>
      <c r="V463"/>
      <c r="W463"/>
      <c r="X463"/>
      <c r="Y463"/>
    </row>
    <row r="464" spans="6:25" ht="12.75">
      <c r="F464"/>
      <c r="G464"/>
      <c r="H464"/>
      <c r="I464"/>
      <c r="J464"/>
      <c r="K464"/>
      <c r="L464"/>
      <c r="M464"/>
      <c r="N464"/>
      <c r="O464"/>
      <c r="P464"/>
      <c r="Q464"/>
      <c r="R464"/>
      <c r="S464"/>
      <c r="T464"/>
      <c r="U464"/>
      <c r="V464"/>
      <c r="W464"/>
      <c r="X464"/>
      <c r="Y464"/>
    </row>
    <row r="465" spans="6:25" ht="12.75">
      <c r="F465"/>
      <c r="G465"/>
      <c r="H465"/>
      <c r="I465"/>
      <c r="J465"/>
      <c r="K465"/>
      <c r="L465"/>
      <c r="M465"/>
      <c r="N465"/>
      <c r="O465"/>
      <c r="P465"/>
      <c r="Q465"/>
      <c r="R465"/>
      <c r="S465"/>
      <c r="T465"/>
      <c r="U465"/>
      <c r="V465"/>
      <c r="W465"/>
      <c r="X465"/>
      <c r="Y465"/>
    </row>
    <row r="466" spans="6:25" ht="12.75">
      <c r="F466"/>
      <c r="G466"/>
      <c r="H466"/>
      <c r="I466"/>
      <c r="J466"/>
      <c r="K466"/>
      <c r="L466"/>
      <c r="M466"/>
      <c r="N466"/>
      <c r="O466"/>
      <c r="P466"/>
      <c r="Q466"/>
      <c r="R466"/>
      <c r="S466"/>
      <c r="T466"/>
      <c r="U466"/>
      <c r="V466"/>
      <c r="W466"/>
      <c r="X466"/>
      <c r="Y466"/>
    </row>
    <row r="467" spans="6:25" ht="12.75">
      <c r="F467"/>
      <c r="G467"/>
      <c r="H467"/>
      <c r="I467"/>
      <c r="J467"/>
      <c r="K467"/>
      <c r="L467"/>
      <c r="M467"/>
      <c r="N467"/>
      <c r="O467"/>
      <c r="P467"/>
      <c r="Q467"/>
      <c r="R467"/>
      <c r="S467"/>
      <c r="T467"/>
      <c r="U467"/>
      <c r="V467"/>
      <c r="W467"/>
      <c r="X467"/>
      <c r="Y467"/>
    </row>
    <row r="468" spans="6:25" ht="12.75">
      <c r="F468"/>
      <c r="G468"/>
      <c r="H468"/>
      <c r="I468"/>
      <c r="J468"/>
      <c r="K468"/>
      <c r="L468"/>
      <c r="M468"/>
      <c r="N468"/>
      <c r="O468"/>
      <c r="P468"/>
      <c r="Q468"/>
      <c r="R468"/>
      <c r="S468"/>
      <c r="T468"/>
      <c r="U468"/>
      <c r="V468"/>
      <c r="W468"/>
      <c r="X468"/>
      <c r="Y468"/>
    </row>
    <row r="469" spans="6:25" ht="12.75">
      <c r="F469"/>
      <c r="G469"/>
      <c r="H469"/>
      <c r="I469"/>
      <c r="J469"/>
      <c r="K469"/>
      <c r="L469"/>
      <c r="M469"/>
      <c r="N469"/>
      <c r="O469"/>
      <c r="P469"/>
      <c r="Q469"/>
      <c r="R469"/>
      <c r="S469"/>
      <c r="T469"/>
      <c r="U469"/>
      <c r="V469"/>
      <c r="W469"/>
      <c r="X469"/>
      <c r="Y469"/>
    </row>
    <row r="470" spans="6:25" ht="12.75">
      <c r="F470"/>
      <c r="G470"/>
      <c r="H470"/>
      <c r="I470"/>
      <c r="J470"/>
      <c r="K470"/>
      <c r="L470"/>
      <c r="M470"/>
      <c r="N470"/>
      <c r="O470"/>
      <c r="P470"/>
      <c r="Q470"/>
      <c r="R470"/>
      <c r="S470"/>
      <c r="T470"/>
      <c r="U470"/>
      <c r="V470"/>
      <c r="W470"/>
      <c r="X470"/>
      <c r="Y470"/>
    </row>
    <row r="471" spans="6:25" ht="12.75">
      <c r="F471"/>
      <c r="G471"/>
      <c r="H471"/>
      <c r="I471"/>
      <c r="J471"/>
      <c r="K471"/>
      <c r="L471"/>
      <c r="M471"/>
      <c r="N471"/>
      <c r="O471"/>
      <c r="P471"/>
      <c r="Q471"/>
      <c r="R471"/>
      <c r="S471"/>
      <c r="T471"/>
      <c r="U471"/>
      <c r="V471"/>
      <c r="W471"/>
      <c r="X471"/>
      <c r="Y471"/>
    </row>
    <row r="472" spans="6:25" ht="12.75">
      <c r="F472"/>
      <c r="G472"/>
      <c r="H472"/>
      <c r="I472"/>
      <c r="J472"/>
      <c r="K472"/>
      <c r="L472"/>
      <c r="M472"/>
      <c r="N472"/>
      <c r="O472"/>
      <c r="P472"/>
      <c r="Q472"/>
      <c r="R472"/>
      <c r="S472"/>
      <c r="T472"/>
      <c r="U472"/>
      <c r="V472"/>
      <c r="W472"/>
      <c r="X472"/>
      <c r="Y472"/>
    </row>
    <row r="473" spans="6:25" ht="12.75">
      <c r="F473"/>
      <c r="G473"/>
      <c r="H473"/>
      <c r="I473"/>
      <c r="J473"/>
      <c r="K473"/>
      <c r="L473"/>
      <c r="M473"/>
      <c r="N473"/>
      <c r="O473"/>
      <c r="P473"/>
      <c r="Q473"/>
      <c r="R473"/>
      <c r="S473"/>
      <c r="T473"/>
      <c r="U473"/>
      <c r="V473"/>
      <c r="W473"/>
      <c r="X473"/>
      <c r="Y473"/>
    </row>
    <row r="474" spans="6:25" ht="12.75">
      <c r="F474"/>
      <c r="G474"/>
      <c r="H474"/>
      <c r="I474"/>
      <c r="J474"/>
      <c r="K474"/>
      <c r="L474"/>
      <c r="M474"/>
      <c r="N474"/>
      <c r="O474"/>
      <c r="P474"/>
      <c r="Q474"/>
      <c r="R474"/>
      <c r="S474"/>
      <c r="T474"/>
      <c r="U474"/>
      <c r="V474"/>
      <c r="W474"/>
      <c r="X474"/>
      <c r="Y474"/>
    </row>
    <row r="475" spans="6:25" ht="12.75">
      <c r="F475"/>
      <c r="G475"/>
      <c r="H475"/>
      <c r="I475"/>
      <c r="J475"/>
      <c r="K475"/>
      <c r="L475"/>
      <c r="M475"/>
      <c r="N475"/>
      <c r="O475"/>
      <c r="P475"/>
      <c r="Q475"/>
      <c r="R475"/>
      <c r="S475"/>
      <c r="T475"/>
      <c r="U475"/>
      <c r="V475"/>
      <c r="W475"/>
      <c r="X475"/>
      <c r="Y475"/>
    </row>
    <row r="476" spans="6:25" ht="12.75">
      <c r="F476"/>
      <c r="G476"/>
      <c r="H476"/>
      <c r="I476"/>
      <c r="J476"/>
      <c r="K476"/>
      <c r="L476"/>
      <c r="M476"/>
      <c r="N476"/>
      <c r="O476"/>
      <c r="P476"/>
      <c r="Q476"/>
      <c r="R476"/>
      <c r="S476"/>
      <c r="T476"/>
      <c r="U476"/>
      <c r="V476"/>
      <c r="W476"/>
      <c r="X476"/>
      <c r="Y476"/>
    </row>
    <row r="477" spans="6:25" ht="12.75">
      <c r="F477"/>
      <c r="G477"/>
      <c r="H477"/>
      <c r="I477"/>
      <c r="J477"/>
      <c r="K477"/>
      <c r="L477"/>
      <c r="M477"/>
      <c r="N477"/>
      <c r="O477"/>
      <c r="P477"/>
      <c r="Q477"/>
      <c r="R477"/>
      <c r="S477"/>
      <c r="T477"/>
      <c r="U477"/>
      <c r="V477"/>
      <c r="W477"/>
      <c r="X477"/>
      <c r="Y477"/>
    </row>
    <row r="478" spans="6:25" ht="12.75">
      <c r="F478"/>
      <c r="G478"/>
      <c r="H478"/>
      <c r="I478"/>
      <c r="J478"/>
      <c r="K478"/>
      <c r="L478"/>
      <c r="M478"/>
      <c r="N478"/>
      <c r="O478"/>
      <c r="P478"/>
      <c r="Q478"/>
      <c r="R478"/>
      <c r="S478"/>
      <c r="T478"/>
      <c r="U478"/>
      <c r="V478"/>
      <c r="W478"/>
      <c r="X478"/>
      <c r="Y478"/>
    </row>
    <row r="479" spans="6:25" ht="12.75">
      <c r="F479"/>
      <c r="G479"/>
      <c r="H479"/>
      <c r="I479"/>
      <c r="J479"/>
      <c r="K479"/>
      <c r="L479"/>
      <c r="M479"/>
      <c r="N479"/>
      <c r="O479"/>
      <c r="P479"/>
      <c r="Q479"/>
      <c r="R479"/>
      <c r="S479"/>
      <c r="T479"/>
      <c r="U479"/>
      <c r="V479"/>
      <c r="W479"/>
      <c r="X479"/>
      <c r="Y479"/>
    </row>
    <row r="480" spans="6:25" ht="12.75">
      <c r="F480"/>
      <c r="G480"/>
      <c r="H480"/>
      <c r="I480"/>
      <c r="J480"/>
      <c r="K480"/>
      <c r="L480"/>
      <c r="M480"/>
      <c r="N480"/>
      <c r="O480"/>
      <c r="P480"/>
      <c r="Q480"/>
      <c r="R480"/>
      <c r="S480"/>
      <c r="T480"/>
      <c r="U480"/>
      <c r="V480"/>
      <c r="W480"/>
      <c r="X480"/>
      <c r="Y480"/>
    </row>
    <row r="481" spans="6:25" ht="12.75">
      <c r="F481"/>
      <c r="G481"/>
      <c r="H481"/>
      <c r="I481"/>
      <c r="J481"/>
      <c r="K481"/>
      <c r="L481"/>
      <c r="M481"/>
      <c r="N481"/>
      <c r="O481"/>
      <c r="P481"/>
      <c r="Q481"/>
      <c r="R481"/>
      <c r="S481"/>
      <c r="T481"/>
      <c r="U481"/>
      <c r="V481"/>
      <c r="W481"/>
      <c r="X481"/>
      <c r="Y481"/>
    </row>
    <row r="482" spans="6:25" ht="12.75">
      <c r="F482"/>
      <c r="G482"/>
      <c r="H482"/>
      <c r="I482"/>
      <c r="J482"/>
      <c r="K482"/>
      <c r="L482"/>
      <c r="M482"/>
      <c r="N482"/>
      <c r="O482"/>
      <c r="P482"/>
      <c r="Q482"/>
      <c r="R482"/>
      <c r="S482"/>
      <c r="T482"/>
      <c r="U482"/>
      <c r="V482"/>
      <c r="W482"/>
      <c r="X482"/>
      <c r="Y482"/>
    </row>
    <row r="483" spans="6:25" ht="12.75">
      <c r="F483"/>
      <c r="G483"/>
      <c r="H483"/>
      <c r="I483"/>
      <c r="J483"/>
      <c r="K483"/>
      <c r="L483"/>
      <c r="M483"/>
      <c r="N483"/>
      <c r="O483"/>
      <c r="P483"/>
      <c r="Q483"/>
      <c r="R483"/>
      <c r="S483"/>
      <c r="T483"/>
      <c r="U483"/>
      <c r="V483"/>
      <c r="W483"/>
      <c r="X483"/>
      <c r="Y483"/>
    </row>
    <row r="484" spans="6:25" ht="12.75">
      <c r="F484"/>
      <c r="G484"/>
      <c r="H484"/>
      <c r="I484"/>
      <c r="J484"/>
      <c r="K484"/>
      <c r="L484"/>
      <c r="M484"/>
      <c r="N484"/>
      <c r="O484"/>
      <c r="P484"/>
      <c r="Q484"/>
      <c r="R484"/>
      <c r="S484"/>
      <c r="T484"/>
      <c r="U484"/>
      <c r="V484"/>
      <c r="W484"/>
      <c r="X484"/>
      <c r="Y484"/>
    </row>
    <row r="485" spans="6:25" ht="12.75">
      <c r="F485"/>
      <c r="G485"/>
      <c r="H485"/>
      <c r="I485"/>
      <c r="J485"/>
      <c r="K485"/>
      <c r="L485"/>
      <c r="M485"/>
      <c r="N485"/>
      <c r="O485"/>
      <c r="P485"/>
      <c r="Q485"/>
      <c r="R485"/>
      <c r="S485"/>
      <c r="T485"/>
      <c r="U485"/>
      <c r="V485"/>
      <c r="W485"/>
      <c r="X485"/>
      <c r="Y485"/>
    </row>
    <row r="486" spans="6:25" ht="12.75">
      <c r="F486"/>
      <c r="G486"/>
      <c r="H486"/>
      <c r="I486"/>
      <c r="J486"/>
      <c r="K486"/>
      <c r="L486"/>
      <c r="M486"/>
      <c r="N486"/>
      <c r="O486"/>
      <c r="P486"/>
      <c r="Q486"/>
      <c r="R486"/>
      <c r="S486"/>
      <c r="T486"/>
      <c r="U486"/>
      <c r="V486"/>
      <c r="W486"/>
      <c r="X486"/>
      <c r="Y486"/>
    </row>
    <row r="487" spans="6:25" ht="12.75">
      <c r="F487"/>
      <c r="G487"/>
      <c r="H487"/>
      <c r="I487"/>
      <c r="J487"/>
      <c r="K487"/>
      <c r="L487"/>
      <c r="M487"/>
      <c r="N487"/>
      <c r="O487"/>
      <c r="P487"/>
      <c r="Q487"/>
      <c r="R487"/>
      <c r="S487"/>
      <c r="T487"/>
      <c r="U487"/>
      <c r="V487"/>
      <c r="W487"/>
      <c r="X487"/>
      <c r="Y487"/>
    </row>
    <row r="488" spans="6:25" ht="12.75">
      <c r="F488"/>
      <c r="G488"/>
      <c r="H488"/>
      <c r="I488"/>
      <c r="J488"/>
      <c r="K488"/>
      <c r="L488"/>
      <c r="M488"/>
      <c r="N488"/>
      <c r="O488"/>
      <c r="P488"/>
      <c r="Q488"/>
      <c r="R488"/>
      <c r="S488"/>
      <c r="T488"/>
      <c r="U488"/>
      <c r="V488"/>
      <c r="W488"/>
      <c r="X488"/>
      <c r="Y488"/>
    </row>
    <row r="489" spans="6:25" ht="12.75">
      <c r="F489"/>
      <c r="G489"/>
      <c r="H489"/>
      <c r="I489"/>
      <c r="J489"/>
      <c r="K489"/>
      <c r="L489"/>
      <c r="M489"/>
      <c r="N489"/>
      <c r="O489"/>
      <c r="P489"/>
      <c r="Q489"/>
      <c r="R489"/>
      <c r="S489"/>
      <c r="T489"/>
      <c r="U489"/>
      <c r="V489"/>
      <c r="W489"/>
      <c r="X489"/>
      <c r="Y489"/>
    </row>
    <row r="490" spans="6:25" ht="12.75">
      <c r="F490"/>
      <c r="G490"/>
      <c r="H490"/>
      <c r="I490"/>
      <c r="J490"/>
      <c r="K490"/>
      <c r="L490"/>
      <c r="M490"/>
      <c r="N490"/>
      <c r="O490"/>
      <c r="P490"/>
      <c r="Q490"/>
      <c r="R490"/>
      <c r="S490"/>
      <c r="T490"/>
      <c r="U490"/>
      <c r="V490"/>
      <c r="W490"/>
      <c r="X490"/>
      <c r="Y490"/>
    </row>
    <row r="491" spans="6:25" ht="12.75">
      <c r="F491"/>
      <c r="G491"/>
      <c r="H491"/>
      <c r="I491"/>
      <c r="J491"/>
      <c r="K491"/>
      <c r="L491"/>
      <c r="M491"/>
      <c r="N491"/>
      <c r="O491"/>
      <c r="P491"/>
      <c r="Q491"/>
      <c r="R491"/>
      <c r="S491"/>
      <c r="T491"/>
      <c r="U491"/>
      <c r="V491"/>
      <c r="W491"/>
      <c r="X491"/>
      <c r="Y491"/>
    </row>
    <row r="492" spans="6:25" ht="12.75">
      <c r="F492"/>
      <c r="G492"/>
      <c r="H492"/>
      <c r="I492"/>
      <c r="J492"/>
      <c r="K492"/>
      <c r="L492"/>
      <c r="M492"/>
      <c r="N492"/>
      <c r="O492"/>
      <c r="P492"/>
      <c r="Q492"/>
      <c r="R492"/>
      <c r="S492"/>
      <c r="T492"/>
      <c r="U492"/>
      <c r="V492"/>
      <c r="W492"/>
      <c r="X492"/>
      <c r="Y492"/>
    </row>
    <row r="493" spans="6:25" ht="12.75">
      <c r="F493"/>
      <c r="G493"/>
      <c r="H493"/>
      <c r="I493"/>
      <c r="J493"/>
      <c r="K493"/>
      <c r="L493"/>
      <c r="M493"/>
      <c r="N493"/>
      <c r="O493"/>
      <c r="P493"/>
      <c r="Q493"/>
      <c r="R493"/>
      <c r="S493"/>
      <c r="T493"/>
      <c r="U493"/>
      <c r="V493"/>
      <c r="W493"/>
      <c r="X493"/>
      <c r="Y493"/>
    </row>
    <row r="494" spans="6:25" ht="12.75">
      <c r="F494"/>
      <c r="G494"/>
      <c r="H494"/>
      <c r="I494"/>
      <c r="J494"/>
      <c r="K494"/>
      <c r="L494"/>
      <c r="M494"/>
      <c r="N494"/>
      <c r="O494"/>
      <c r="P494"/>
      <c r="Q494"/>
      <c r="R494"/>
      <c r="S494"/>
      <c r="T494"/>
      <c r="U494"/>
      <c r="V494"/>
      <c r="W494"/>
      <c r="X494"/>
      <c r="Y494"/>
    </row>
    <row r="495" spans="6:25" ht="12.75">
      <c r="F495"/>
      <c r="G495"/>
      <c r="H495"/>
      <c r="I495"/>
      <c r="J495"/>
      <c r="K495"/>
      <c r="L495"/>
      <c r="M495"/>
      <c r="N495"/>
      <c r="O495"/>
      <c r="P495"/>
      <c r="Q495"/>
      <c r="R495"/>
      <c r="S495"/>
      <c r="T495"/>
      <c r="U495"/>
      <c r="V495"/>
      <c r="W495"/>
      <c r="X495"/>
      <c r="Y495"/>
    </row>
    <row r="496" spans="6:25" ht="12.75">
      <c r="F496"/>
      <c r="G496"/>
      <c r="H496"/>
      <c r="I496"/>
      <c r="J496"/>
      <c r="K496"/>
      <c r="L496"/>
      <c r="M496"/>
      <c r="N496"/>
      <c r="O496"/>
      <c r="P496"/>
      <c r="Q496"/>
      <c r="R496"/>
      <c r="S496"/>
      <c r="T496"/>
      <c r="U496"/>
      <c r="V496"/>
      <c r="W496"/>
      <c r="X496"/>
      <c r="Y496"/>
    </row>
    <row r="497" spans="6:25" ht="12.75">
      <c r="F497"/>
      <c r="G497"/>
      <c r="H497"/>
      <c r="I497"/>
      <c r="J497"/>
      <c r="K497"/>
      <c r="L497"/>
      <c r="M497"/>
      <c r="N497"/>
      <c r="O497"/>
      <c r="P497"/>
      <c r="Q497"/>
      <c r="R497"/>
      <c r="S497"/>
      <c r="T497"/>
      <c r="U497"/>
      <c r="V497"/>
      <c r="W497"/>
      <c r="X497"/>
      <c r="Y497"/>
    </row>
    <row r="498" spans="6:25" ht="12.75">
      <c r="F498"/>
      <c r="G498"/>
      <c r="H498"/>
      <c r="I498"/>
      <c r="J498"/>
      <c r="K498"/>
      <c r="L498"/>
      <c r="M498"/>
      <c r="N498"/>
      <c r="O498"/>
      <c r="P498"/>
      <c r="Q498"/>
      <c r="R498"/>
      <c r="S498"/>
      <c r="T498"/>
      <c r="U498"/>
      <c r="V498"/>
      <c r="W498"/>
      <c r="X498"/>
      <c r="Y498"/>
    </row>
    <row r="499" spans="6:25" ht="12.75">
      <c r="F499"/>
      <c r="G499"/>
      <c r="H499"/>
      <c r="I499"/>
      <c r="J499"/>
      <c r="K499"/>
      <c r="L499"/>
      <c r="M499"/>
      <c r="N499"/>
      <c r="O499"/>
      <c r="P499"/>
      <c r="Q499"/>
      <c r="R499"/>
      <c r="S499"/>
      <c r="T499"/>
      <c r="U499"/>
      <c r="V499"/>
      <c r="W499"/>
      <c r="X499"/>
      <c r="Y499"/>
    </row>
    <row r="500" spans="6:25" ht="12.75">
      <c r="F500"/>
      <c r="G500"/>
      <c r="H500"/>
      <c r="I500"/>
      <c r="J500"/>
      <c r="K500"/>
      <c r="L500"/>
      <c r="M500"/>
      <c r="N500"/>
      <c r="O500"/>
      <c r="P500"/>
      <c r="Q500"/>
      <c r="R500"/>
      <c r="S500"/>
      <c r="T500"/>
      <c r="U500"/>
      <c r="V500"/>
      <c r="W500"/>
      <c r="X500"/>
      <c r="Y500"/>
    </row>
    <row r="501" spans="6:25" ht="12.75">
      <c r="F501"/>
      <c r="G501"/>
      <c r="H501"/>
      <c r="I501"/>
      <c r="J501"/>
      <c r="K501"/>
      <c r="L501"/>
      <c r="M501"/>
      <c r="N501"/>
      <c r="O501"/>
      <c r="P501"/>
      <c r="Q501"/>
      <c r="R501"/>
      <c r="S501"/>
      <c r="T501"/>
      <c r="U501"/>
      <c r="V501"/>
      <c r="W501"/>
      <c r="X501"/>
      <c r="Y501"/>
    </row>
    <row r="502" spans="6:25" ht="12.75">
      <c r="F502"/>
      <c r="G502"/>
      <c r="H502"/>
      <c r="I502"/>
      <c r="J502"/>
      <c r="K502"/>
      <c r="L502"/>
      <c r="M502"/>
      <c r="N502"/>
      <c r="O502"/>
      <c r="P502"/>
      <c r="Q502"/>
      <c r="R502"/>
      <c r="S502"/>
      <c r="T502"/>
      <c r="U502"/>
      <c r="V502"/>
      <c r="W502"/>
      <c r="X502"/>
      <c r="Y502"/>
    </row>
    <row r="503" spans="6:25" ht="12.75">
      <c r="F503"/>
      <c r="G503"/>
      <c r="H503"/>
      <c r="I503"/>
      <c r="J503"/>
      <c r="K503"/>
      <c r="L503"/>
      <c r="M503"/>
      <c r="N503"/>
      <c r="O503"/>
      <c r="P503"/>
      <c r="Q503"/>
      <c r="R503"/>
      <c r="S503"/>
      <c r="T503"/>
      <c r="U503"/>
      <c r="V503"/>
      <c r="W503"/>
      <c r="X503"/>
      <c r="Y503"/>
    </row>
    <row r="504" spans="6:25" ht="12.75">
      <c r="F504"/>
      <c r="G504"/>
      <c r="H504"/>
      <c r="I504"/>
      <c r="J504"/>
      <c r="K504"/>
      <c r="L504"/>
      <c r="M504"/>
      <c r="N504"/>
      <c r="O504"/>
      <c r="P504"/>
      <c r="Q504"/>
      <c r="R504"/>
      <c r="S504"/>
      <c r="T504"/>
      <c r="U504"/>
      <c r="V504"/>
      <c r="W504"/>
      <c r="X504"/>
      <c r="Y504"/>
    </row>
    <row r="505" spans="6:25" ht="12.75">
      <c r="F505"/>
      <c r="G505"/>
      <c r="H505"/>
      <c r="I505"/>
      <c r="J505"/>
      <c r="K505"/>
      <c r="L505"/>
      <c r="M505"/>
      <c r="N505"/>
      <c r="O505"/>
      <c r="P505"/>
      <c r="Q505"/>
      <c r="R505"/>
      <c r="S505"/>
      <c r="T505"/>
      <c r="U505"/>
      <c r="V505"/>
      <c r="W505"/>
      <c r="X505"/>
      <c r="Y505"/>
    </row>
    <row r="506" spans="6:25" ht="12.75">
      <c r="F506"/>
      <c r="G506"/>
      <c r="H506"/>
      <c r="I506"/>
      <c r="J506"/>
      <c r="K506"/>
      <c r="L506"/>
      <c r="M506"/>
      <c r="N506"/>
      <c r="O506"/>
      <c r="P506"/>
      <c r="Q506"/>
      <c r="R506"/>
      <c r="S506"/>
      <c r="T506"/>
      <c r="U506"/>
      <c r="V506"/>
      <c r="W506"/>
      <c r="X506"/>
      <c r="Y506"/>
    </row>
    <row r="507" spans="6:25" ht="12.75">
      <c r="F507"/>
      <c r="G507"/>
      <c r="H507"/>
      <c r="I507"/>
      <c r="J507"/>
      <c r="K507"/>
      <c r="L507"/>
      <c r="M507"/>
      <c r="N507"/>
      <c r="O507"/>
      <c r="P507"/>
      <c r="Q507"/>
      <c r="R507"/>
      <c r="S507"/>
      <c r="T507"/>
      <c r="U507"/>
      <c r="V507"/>
      <c r="W507"/>
      <c r="X507"/>
      <c r="Y507"/>
    </row>
    <row r="508" spans="6:25" ht="12.75">
      <c r="F508"/>
      <c r="G508"/>
      <c r="H508"/>
      <c r="I508"/>
      <c r="J508"/>
      <c r="K508"/>
      <c r="L508"/>
      <c r="M508"/>
      <c r="N508"/>
      <c r="O508"/>
      <c r="P508"/>
      <c r="Q508"/>
      <c r="R508"/>
      <c r="S508"/>
      <c r="T508"/>
      <c r="U508"/>
      <c r="V508"/>
      <c r="W508"/>
      <c r="X508"/>
      <c r="Y508"/>
    </row>
  </sheetData>
  <sheetProtection/>
  <mergeCells count="18">
    <mergeCell ref="Y5:Y7"/>
    <mergeCell ref="G6:G7"/>
    <mergeCell ref="H6:K6"/>
    <mergeCell ref="L6:O6"/>
    <mergeCell ref="C5:E7"/>
    <mergeCell ref="F5:F7"/>
    <mergeCell ref="G5:O5"/>
    <mergeCell ref="P5:X5"/>
    <mergeCell ref="F3:R3"/>
    <mergeCell ref="V6:X6"/>
    <mergeCell ref="C291:J291"/>
    <mergeCell ref="C292:J292"/>
    <mergeCell ref="P6:P7"/>
    <mergeCell ref="Q6:S6"/>
    <mergeCell ref="T6:T7"/>
    <mergeCell ref="U6:U7"/>
    <mergeCell ref="S2:Y3"/>
    <mergeCell ref="C4:Y4"/>
  </mergeCells>
  <printOptions horizontalCentered="1"/>
  <pageMargins left="0.2755905511811024" right="0.2755905511811024" top="0.2755905511811024" bottom="0.31496062992125984" header="0" footer="0"/>
  <pageSetup firstPageNumber="4" useFirstPageNumber="1" horizontalDpi="600" verticalDpi="600" orientation="landscape" paperSize="9" scale="67"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BC636"/>
  <sheetViews>
    <sheetView tabSelected="1" zoomScale="75" zoomScaleNormal="75" zoomScalePageLayoutView="0" workbookViewId="0" topLeftCell="B147">
      <pane xSplit="7" topLeftCell="Q1" activePane="topRight" state="frozen"/>
      <selection pane="topLeft" activeCell="B2" sqref="B2"/>
      <selection pane="topRight" activeCell="X152" sqref="X152"/>
    </sheetView>
  </sheetViews>
  <sheetFormatPr defaultColWidth="9.00390625" defaultRowHeight="12.75"/>
  <cols>
    <col min="1" max="1" width="0" style="31" hidden="1" customWidth="1"/>
    <col min="2" max="2" width="2.625" style="31" customWidth="1"/>
    <col min="3" max="3" width="8.375" style="31" customWidth="1"/>
    <col min="4" max="4" width="31.00390625" style="31" customWidth="1"/>
    <col min="5" max="5" width="8.375" style="31" customWidth="1"/>
    <col min="6" max="6" width="6.75390625" style="31" customWidth="1"/>
    <col min="7" max="8" width="0" style="31" hidden="1" customWidth="1"/>
    <col min="9" max="9" width="21.625" style="31" customWidth="1"/>
    <col min="10" max="10" width="9.625" style="31" customWidth="1"/>
    <col min="11" max="11" width="8.00390625" style="31" customWidth="1"/>
    <col min="12" max="12" width="0" style="31" hidden="1" customWidth="1"/>
    <col min="13" max="13" width="26.00390625" style="31" customWidth="1"/>
    <col min="14" max="14" width="12.00390625" style="31" customWidth="1"/>
    <col min="15" max="15" width="10.25390625" style="31" customWidth="1"/>
    <col min="16" max="16" width="0" style="31" hidden="1" customWidth="1"/>
    <col min="17" max="17" width="12.75390625" style="31" customWidth="1"/>
    <col min="18" max="18" width="12.375" style="31" customWidth="1"/>
    <col min="19" max="19" width="10.375" style="31" customWidth="1"/>
    <col min="20" max="21" width="0" style="31" hidden="1" customWidth="1"/>
    <col min="22" max="22" width="13.125" style="31" customWidth="1"/>
    <col min="23" max="23" width="10.75390625" style="31" customWidth="1"/>
    <col min="24" max="24" width="10.625" style="31" customWidth="1"/>
    <col min="25" max="25" width="11.125" style="58" customWidth="1"/>
    <col min="26" max="26" width="0" style="31" hidden="1" customWidth="1"/>
    <col min="27" max="27" width="10.75390625" style="31" customWidth="1"/>
    <col min="28" max="28" width="10.875" style="31" customWidth="1"/>
    <col min="29" max="29" width="9.00390625" style="31" customWidth="1"/>
    <col min="30" max="30" width="14.00390625" style="31" customWidth="1"/>
    <col min="31" max="31" width="13.75390625" style="31" customWidth="1"/>
    <col min="32" max="48" width="0" style="31" hidden="1" customWidth="1"/>
    <col min="49" max="49" width="16.875" style="31" customWidth="1"/>
    <col min="50" max="50" width="14.875" style="31" customWidth="1"/>
    <col min="51" max="51" width="17.125" style="31" customWidth="1"/>
    <col min="52" max="52" width="23.625" style="31" customWidth="1"/>
    <col min="53" max="16384" width="9.125" style="31" customWidth="1"/>
  </cols>
  <sheetData>
    <row r="1" spans="1:52" ht="409.5" customHeight="1" hidden="1">
      <c r="A1" s="1" t="s">
        <v>263</v>
      </c>
      <c r="B1" s="1">
        <v>1</v>
      </c>
      <c r="C1" s="1"/>
      <c r="D1" s="1"/>
      <c r="E1" s="1"/>
      <c r="F1" s="1"/>
      <c r="G1" s="1"/>
      <c r="H1" s="1"/>
      <c r="I1" s="1"/>
      <c r="J1" s="1"/>
      <c r="K1" s="1"/>
      <c r="L1" s="1"/>
      <c r="M1" s="1"/>
      <c r="N1" s="1"/>
      <c r="O1" s="1"/>
      <c r="P1" s="1"/>
      <c r="Q1" s="1"/>
      <c r="R1" s="1"/>
      <c r="S1" s="1"/>
      <c r="T1" s="1"/>
      <c r="U1" s="1"/>
      <c r="V1" s="1"/>
      <c r="W1" s="1"/>
      <c r="X1" s="1"/>
      <c r="Y1" s="60"/>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1"/>
      <c r="J2" s="1"/>
      <c r="K2" s="1"/>
      <c r="L2" s="1"/>
      <c r="M2" s="1"/>
      <c r="N2" s="1"/>
      <c r="O2" s="1"/>
      <c r="P2" s="1"/>
      <c r="Q2" s="1"/>
      <c r="R2" s="1"/>
      <c r="S2" s="1"/>
      <c r="T2" s="1"/>
      <c r="U2" s="1"/>
      <c r="V2" s="1"/>
      <c r="W2" s="1"/>
      <c r="X2" s="1"/>
      <c r="Y2" s="60"/>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5">
      <c r="A3" s="1"/>
      <c r="B3" s="1"/>
      <c r="C3" s="1"/>
      <c r="D3" s="1"/>
      <c r="E3" s="1"/>
      <c r="F3" s="1"/>
      <c r="G3" s="1"/>
      <c r="H3" s="1"/>
      <c r="I3" s="1"/>
      <c r="J3" s="1"/>
      <c r="K3" s="1"/>
      <c r="L3" s="1"/>
      <c r="M3" s="1"/>
      <c r="N3" s="1"/>
      <c r="O3" s="1"/>
      <c r="P3" s="1"/>
      <c r="Q3" s="1"/>
      <c r="R3" s="1"/>
      <c r="S3" s="1"/>
      <c r="T3" s="1"/>
      <c r="U3" s="1"/>
      <c r="V3" s="1"/>
      <c r="W3" s="1"/>
      <c r="X3" s="32" t="s">
        <v>178</v>
      </c>
      <c r="Y3" s="30"/>
      <c r="Z3" s="32"/>
      <c r="AA3" s="32"/>
      <c r="AB3" s="1"/>
      <c r="AC3" s="1"/>
      <c r="AD3" s="1"/>
      <c r="AE3" s="1"/>
      <c r="AF3" s="1"/>
      <c r="AG3" s="1"/>
      <c r="AH3" s="1"/>
      <c r="AI3" s="1"/>
      <c r="AJ3" s="1"/>
      <c r="AK3" s="1"/>
      <c r="AL3" s="1"/>
      <c r="AM3" s="1"/>
      <c r="AN3" s="1"/>
      <c r="AO3" s="1"/>
      <c r="AP3" s="1"/>
      <c r="AQ3" s="1"/>
      <c r="AR3" s="1"/>
      <c r="AS3" s="1"/>
      <c r="AT3" s="1"/>
      <c r="AU3" s="1"/>
      <c r="AV3" s="1"/>
      <c r="AW3" s="1"/>
      <c r="AX3" s="1"/>
      <c r="AY3" s="1"/>
      <c r="AZ3" s="1"/>
    </row>
    <row r="4" spans="1:52" ht="15">
      <c r="A4" s="1"/>
      <c r="B4" s="1"/>
      <c r="C4" s="1"/>
      <c r="D4" s="1"/>
      <c r="E4" s="1"/>
      <c r="F4" s="1"/>
      <c r="G4" s="1"/>
      <c r="H4" s="1"/>
      <c r="I4" s="1"/>
      <c r="J4" s="1"/>
      <c r="K4" s="1"/>
      <c r="L4" s="1"/>
      <c r="M4" s="1"/>
      <c r="N4" s="1"/>
      <c r="O4" s="1"/>
      <c r="P4" s="1"/>
      <c r="Q4" s="1"/>
      <c r="R4" s="1"/>
      <c r="S4" s="1"/>
      <c r="T4" s="1"/>
      <c r="U4" s="1"/>
      <c r="V4" s="1"/>
      <c r="W4" s="1"/>
      <c r="X4" s="32" t="s">
        <v>3423</v>
      </c>
      <c r="Y4" s="30"/>
      <c r="Z4" s="32"/>
      <c r="AA4" s="32"/>
      <c r="AB4" s="1"/>
      <c r="AC4" s="1"/>
      <c r="AD4" s="1"/>
      <c r="AE4" s="1"/>
      <c r="AF4" s="1"/>
      <c r="AG4" s="1"/>
      <c r="AH4" s="1"/>
      <c r="AI4" s="1"/>
      <c r="AJ4" s="1"/>
      <c r="AK4" s="1"/>
      <c r="AL4" s="1"/>
      <c r="AM4" s="1"/>
      <c r="AN4" s="1"/>
      <c r="AO4" s="1"/>
      <c r="AP4" s="1"/>
      <c r="AQ4" s="1"/>
      <c r="AR4" s="1"/>
      <c r="AS4" s="1"/>
      <c r="AT4" s="1"/>
      <c r="AU4" s="1"/>
      <c r="AV4" s="1"/>
      <c r="AW4" s="1"/>
      <c r="AX4" s="1"/>
      <c r="AY4" s="1"/>
      <c r="AZ4" s="1"/>
    </row>
    <row r="5" spans="1:52" ht="15">
      <c r="A5" s="1"/>
      <c r="B5" s="1"/>
      <c r="C5" s="1"/>
      <c r="D5" s="1"/>
      <c r="E5" s="1"/>
      <c r="F5" s="1"/>
      <c r="G5" s="1"/>
      <c r="H5" s="1"/>
      <c r="I5" s="1"/>
      <c r="J5" s="1"/>
      <c r="K5" s="1"/>
      <c r="L5" s="1"/>
      <c r="M5" s="1"/>
      <c r="N5" s="1"/>
      <c r="O5" s="1"/>
      <c r="P5" s="1"/>
      <c r="Q5" s="1"/>
      <c r="R5" s="1"/>
      <c r="S5" s="1"/>
      <c r="T5" s="1"/>
      <c r="U5" s="1"/>
      <c r="V5" s="1"/>
      <c r="W5" s="1"/>
      <c r="X5" s="32"/>
      <c r="Y5" s="30"/>
      <c r="Z5" s="32"/>
      <c r="AA5" s="32" t="s">
        <v>3420</v>
      </c>
      <c r="AB5" s="1"/>
      <c r="AC5" s="1"/>
      <c r="AD5" s="1"/>
      <c r="AE5" s="1"/>
      <c r="AF5" s="1"/>
      <c r="AG5" s="1"/>
      <c r="AH5" s="1"/>
      <c r="AI5" s="1"/>
      <c r="AJ5" s="1"/>
      <c r="AK5" s="1"/>
      <c r="AL5" s="1"/>
      <c r="AM5" s="1"/>
      <c r="AN5" s="1"/>
      <c r="AO5" s="1"/>
      <c r="AP5" s="1"/>
      <c r="AQ5" s="1"/>
      <c r="AR5" s="1"/>
      <c r="AS5" s="1"/>
      <c r="AT5" s="1"/>
      <c r="AU5" s="1"/>
      <c r="AV5" s="1"/>
      <c r="AW5" s="1"/>
      <c r="AX5" s="1"/>
      <c r="AY5" s="1"/>
      <c r="AZ5" s="1"/>
    </row>
    <row r="6" spans="1:52" ht="13.5" customHeight="1">
      <c r="A6" s="1" t="s">
        <v>264</v>
      </c>
      <c r="B6" s="1"/>
      <c r="C6" s="1"/>
      <c r="D6" s="1"/>
      <c r="E6" s="1"/>
      <c r="F6" s="1"/>
      <c r="G6" s="1"/>
      <c r="H6" s="1"/>
      <c r="I6" s="1"/>
      <c r="J6" s="1"/>
      <c r="K6" s="1"/>
      <c r="L6" s="1"/>
      <c r="M6" s="1"/>
      <c r="N6" s="1"/>
      <c r="O6" s="1"/>
      <c r="P6" s="1"/>
      <c r="Q6" s="1"/>
      <c r="R6" s="1"/>
      <c r="S6" s="1"/>
      <c r="T6" s="1"/>
      <c r="U6" s="1"/>
      <c r="V6" s="1"/>
      <c r="W6" s="1"/>
      <c r="X6" s="32"/>
      <c r="Y6" s="30"/>
      <c r="Z6" s="32"/>
      <c r="AA6" s="32"/>
      <c r="AB6" s="1"/>
      <c r="AC6" s="1"/>
      <c r="AD6" s="1"/>
      <c r="AE6" s="1"/>
      <c r="AF6" s="1"/>
      <c r="AG6" s="1"/>
      <c r="AH6" s="1"/>
      <c r="AI6" s="1"/>
      <c r="AJ6" s="1"/>
      <c r="AK6" s="1"/>
      <c r="AL6" s="1"/>
      <c r="AM6" s="1"/>
      <c r="AN6" s="1"/>
      <c r="AO6" s="1"/>
      <c r="AP6" s="1"/>
      <c r="AQ6" s="1"/>
      <c r="AR6" s="1"/>
      <c r="AS6" s="1"/>
      <c r="AT6" s="1"/>
      <c r="AU6" s="1"/>
      <c r="AV6" s="1"/>
      <c r="AW6" s="1"/>
      <c r="AX6" s="1"/>
      <c r="AY6" s="1"/>
      <c r="AZ6" s="1"/>
    </row>
    <row r="7" spans="1:52" ht="21" customHeight="1">
      <c r="A7" s="1" t="s">
        <v>265</v>
      </c>
      <c r="B7" s="1"/>
      <c r="C7" s="88" t="s">
        <v>3422</v>
      </c>
      <c r="D7" s="88"/>
      <c r="E7" s="88"/>
      <c r="F7" s="88"/>
      <c r="G7" s="88"/>
      <c r="H7" s="88"/>
      <c r="I7" s="88"/>
      <c r="J7" s="88"/>
      <c r="K7" s="88"/>
      <c r="L7" s="88"/>
      <c r="M7" s="88"/>
      <c r="N7" s="88"/>
      <c r="O7" s="88"/>
      <c r="P7" s="88"/>
      <c r="Q7" s="88"/>
      <c r="R7" s="88"/>
      <c r="S7" s="88"/>
      <c r="T7" s="88"/>
      <c r="U7" s="88"/>
      <c r="V7" s="88"/>
      <c r="W7" s="88"/>
      <c r="X7" s="88"/>
      <c r="Y7" s="88"/>
      <c r="Z7" s="88"/>
      <c r="AA7" s="88"/>
      <c r="AB7" s="88"/>
      <c r="AC7" s="88"/>
      <c r="AD7" s="1"/>
      <c r="AE7" s="1"/>
      <c r="AF7" s="1"/>
      <c r="AG7" s="1"/>
      <c r="AH7" s="1"/>
      <c r="AI7" s="1"/>
      <c r="AJ7" s="1"/>
      <c r="AK7" s="1"/>
      <c r="AL7" s="1"/>
      <c r="AM7" s="1"/>
      <c r="AN7" s="1"/>
      <c r="AO7" s="1"/>
      <c r="AP7" s="1"/>
      <c r="AQ7" s="1"/>
      <c r="AR7" s="1"/>
      <c r="AS7" s="1"/>
      <c r="AT7" s="1"/>
      <c r="AU7" s="1"/>
      <c r="AV7" s="1"/>
      <c r="AW7" s="1"/>
      <c r="AX7" s="1"/>
      <c r="AY7" s="1"/>
      <c r="AZ7" s="1"/>
    </row>
    <row r="8" spans="1:52" ht="27.75" customHeight="1">
      <c r="A8" s="1"/>
      <c r="B8" s="1"/>
      <c r="C8" s="78" t="s">
        <v>692</v>
      </c>
      <c r="D8" s="78"/>
      <c r="E8" s="78"/>
      <c r="F8" s="78" t="s">
        <v>693</v>
      </c>
      <c r="G8" s="78" t="s">
        <v>694</v>
      </c>
      <c r="H8" s="78"/>
      <c r="I8" s="78"/>
      <c r="J8" s="78"/>
      <c r="K8" s="78"/>
      <c r="L8" s="78"/>
      <c r="M8" s="78"/>
      <c r="N8" s="78"/>
      <c r="O8" s="78"/>
      <c r="P8" s="78"/>
      <c r="Q8" s="78"/>
      <c r="R8" s="78"/>
      <c r="S8" s="78"/>
      <c r="T8" s="78" t="s">
        <v>695</v>
      </c>
      <c r="U8" s="78"/>
      <c r="V8" s="78"/>
      <c r="W8" s="78"/>
      <c r="X8" s="78"/>
      <c r="Y8" s="78"/>
      <c r="Z8" s="78"/>
      <c r="AA8" s="78"/>
      <c r="AB8" s="78"/>
      <c r="AC8" s="78" t="s">
        <v>696</v>
      </c>
      <c r="AD8" s="1"/>
      <c r="AE8" s="1"/>
      <c r="AF8" s="1"/>
      <c r="AG8" s="1"/>
      <c r="AH8" s="1"/>
      <c r="AI8" s="1"/>
      <c r="AJ8" s="1"/>
      <c r="AK8" s="1"/>
      <c r="AL8" s="1"/>
      <c r="AM8" s="1"/>
      <c r="AN8" s="1"/>
      <c r="AO8" s="1"/>
      <c r="AP8" s="1"/>
      <c r="AQ8" s="1"/>
      <c r="AR8" s="1"/>
      <c r="AS8" s="1"/>
      <c r="AT8" s="1"/>
      <c r="AU8" s="1"/>
      <c r="AV8" s="1"/>
      <c r="AW8" s="1"/>
      <c r="AX8" s="1"/>
      <c r="AY8" s="1"/>
      <c r="AZ8" s="1"/>
    </row>
    <row r="9" spans="1:52" ht="39.75" customHeight="1">
      <c r="A9" s="1" t="s">
        <v>697</v>
      </c>
      <c r="B9" s="1"/>
      <c r="C9" s="78"/>
      <c r="D9" s="78"/>
      <c r="E9" s="78"/>
      <c r="F9" s="78"/>
      <c r="G9" s="78"/>
      <c r="H9" s="78" t="s">
        <v>698</v>
      </c>
      <c r="I9" s="78"/>
      <c r="J9" s="78"/>
      <c r="K9" s="78"/>
      <c r="L9" s="78" t="s">
        <v>699</v>
      </c>
      <c r="M9" s="78"/>
      <c r="N9" s="78"/>
      <c r="O9" s="78"/>
      <c r="P9" s="78" t="s">
        <v>700</v>
      </c>
      <c r="Q9" s="78"/>
      <c r="R9" s="78"/>
      <c r="S9" s="78"/>
      <c r="T9" s="78"/>
      <c r="U9" s="78" t="s">
        <v>701</v>
      </c>
      <c r="V9" s="78"/>
      <c r="W9" s="78"/>
      <c r="X9" s="78" t="s">
        <v>3426</v>
      </c>
      <c r="Y9" s="85" t="s">
        <v>3427</v>
      </c>
      <c r="Z9" s="78" t="s">
        <v>610</v>
      </c>
      <c r="AA9" s="78"/>
      <c r="AB9" s="78"/>
      <c r="AC9" s="78"/>
      <c r="AD9" s="1"/>
      <c r="AE9" s="1"/>
      <c r="AF9" s="1"/>
      <c r="AG9" s="1"/>
      <c r="AH9" s="1"/>
      <c r="AI9" s="1"/>
      <c r="AJ9" s="1"/>
      <c r="AK9" s="1"/>
      <c r="AL9" s="1"/>
      <c r="AM9" s="1"/>
      <c r="AN9" s="1"/>
      <c r="AO9" s="1"/>
      <c r="AP9" s="1"/>
      <c r="AQ9" s="1"/>
      <c r="AR9" s="1"/>
      <c r="AS9" s="1"/>
      <c r="AT9" s="1"/>
      <c r="AU9" s="1"/>
      <c r="AV9" s="1"/>
      <c r="AW9" s="1"/>
      <c r="AX9" s="1"/>
      <c r="AY9" s="1"/>
      <c r="AZ9" s="1"/>
    </row>
    <row r="10" spans="1:52" ht="63.75" customHeight="1">
      <c r="A10" s="1" t="s">
        <v>611</v>
      </c>
      <c r="B10" s="1"/>
      <c r="C10" s="78"/>
      <c r="D10" s="78"/>
      <c r="E10" s="78"/>
      <c r="F10" s="78"/>
      <c r="G10" s="78"/>
      <c r="H10" s="6"/>
      <c r="I10" s="6" t="s">
        <v>148</v>
      </c>
      <c r="J10" s="6" t="s">
        <v>149</v>
      </c>
      <c r="K10" s="6" t="s">
        <v>150</v>
      </c>
      <c r="L10" s="6"/>
      <c r="M10" s="6" t="s">
        <v>148</v>
      </c>
      <c r="N10" s="6" t="s">
        <v>149</v>
      </c>
      <c r="O10" s="6" t="s">
        <v>150</v>
      </c>
      <c r="P10" s="6"/>
      <c r="Q10" s="6" t="s">
        <v>148</v>
      </c>
      <c r="R10" s="6" t="s">
        <v>149</v>
      </c>
      <c r="S10" s="6" t="s">
        <v>150</v>
      </c>
      <c r="T10" s="78"/>
      <c r="U10" s="6"/>
      <c r="V10" s="6" t="s">
        <v>3424</v>
      </c>
      <c r="W10" s="6" t="s">
        <v>3425</v>
      </c>
      <c r="X10" s="78"/>
      <c r="Y10" s="85"/>
      <c r="Z10" s="6"/>
      <c r="AA10" s="6" t="s">
        <v>153</v>
      </c>
      <c r="AB10" s="6" t="s">
        <v>154</v>
      </c>
      <c r="AC10" s="78"/>
      <c r="AD10" s="1"/>
      <c r="AE10" s="1"/>
      <c r="AF10" s="1"/>
      <c r="AG10" s="1"/>
      <c r="AH10" s="1"/>
      <c r="AI10" s="1"/>
      <c r="AJ10" s="1"/>
      <c r="AK10" s="1"/>
      <c r="AL10" s="1"/>
      <c r="AM10" s="1"/>
      <c r="AN10" s="1"/>
      <c r="AO10" s="1"/>
      <c r="AP10" s="1"/>
      <c r="AQ10" s="1"/>
      <c r="AR10" s="1"/>
      <c r="AS10" s="1"/>
      <c r="AT10" s="1"/>
      <c r="AU10" s="1"/>
      <c r="AV10" s="1"/>
      <c r="AW10" s="1"/>
      <c r="AX10" s="1"/>
      <c r="AY10" s="1"/>
      <c r="AZ10" s="1"/>
    </row>
    <row r="11" spans="1:52" ht="15.75" customHeight="1">
      <c r="A11" s="1" t="s">
        <v>155</v>
      </c>
      <c r="B11" s="33"/>
      <c r="C11" s="6" t="s">
        <v>156</v>
      </c>
      <c r="D11" s="6" t="s">
        <v>157</v>
      </c>
      <c r="E11" s="6" t="s">
        <v>158</v>
      </c>
      <c r="F11" s="6" t="s">
        <v>159</v>
      </c>
      <c r="G11" s="6"/>
      <c r="H11" s="6"/>
      <c r="I11" s="6" t="s">
        <v>160</v>
      </c>
      <c r="J11" s="6" t="s">
        <v>161</v>
      </c>
      <c r="K11" s="6" t="s">
        <v>162</v>
      </c>
      <c r="L11" s="6"/>
      <c r="M11" s="6" t="s">
        <v>163</v>
      </c>
      <c r="N11" s="6" t="s">
        <v>164</v>
      </c>
      <c r="O11" s="6" t="s">
        <v>165</v>
      </c>
      <c r="P11" s="6"/>
      <c r="Q11" s="6" t="s">
        <v>166</v>
      </c>
      <c r="R11" s="6" t="s">
        <v>184</v>
      </c>
      <c r="S11" s="6" t="s">
        <v>185</v>
      </c>
      <c r="T11" s="6"/>
      <c r="U11" s="6"/>
      <c r="V11" s="6" t="s">
        <v>186</v>
      </c>
      <c r="W11" s="6" t="s">
        <v>187</v>
      </c>
      <c r="X11" s="6" t="s">
        <v>188</v>
      </c>
      <c r="Y11" s="61" t="s">
        <v>189</v>
      </c>
      <c r="Z11" s="6"/>
      <c r="AA11" s="6" t="s">
        <v>190</v>
      </c>
      <c r="AB11" s="6" t="s">
        <v>191</v>
      </c>
      <c r="AC11" s="6" t="s">
        <v>192</v>
      </c>
      <c r="AD11" s="1"/>
      <c r="AE11" s="1"/>
      <c r="AF11" s="1"/>
      <c r="AG11" s="1"/>
      <c r="AH11" s="1"/>
      <c r="AI11" s="1"/>
      <c r="AJ11" s="1"/>
      <c r="AK11" s="1"/>
      <c r="AL11" s="1"/>
      <c r="AM11" s="1"/>
      <c r="AN11" s="1"/>
      <c r="AO11" s="1"/>
      <c r="AP11" s="1"/>
      <c r="AQ11" s="1"/>
      <c r="AR11" s="1"/>
      <c r="AS11" s="1"/>
      <c r="AT11" s="1"/>
      <c r="AU11" s="1"/>
      <c r="AV11" s="1"/>
      <c r="AW11" s="1"/>
      <c r="AX11" s="1"/>
      <c r="AY11" s="1"/>
      <c r="AZ11" s="1"/>
    </row>
    <row r="12" spans="1:52" ht="33.75" customHeight="1">
      <c r="A12" s="1" t="s">
        <v>193</v>
      </c>
      <c r="B12" s="34"/>
      <c r="C12" s="26" t="s">
        <v>1846</v>
      </c>
      <c r="D12" s="35" t="s">
        <v>194</v>
      </c>
      <c r="E12" s="36" t="s">
        <v>195</v>
      </c>
      <c r="F12" s="9"/>
      <c r="G12" s="9"/>
      <c r="H12" s="9"/>
      <c r="I12" s="9"/>
      <c r="J12" s="9"/>
      <c r="K12" s="9"/>
      <c r="L12" s="9"/>
      <c r="M12" s="9"/>
      <c r="N12" s="9"/>
      <c r="O12" s="9"/>
      <c r="P12" s="9"/>
      <c r="Q12" s="9"/>
      <c r="R12" s="9"/>
      <c r="S12" s="9"/>
      <c r="T12" s="9"/>
      <c r="U12" s="9"/>
      <c r="V12" s="9"/>
      <c r="W12" s="9"/>
      <c r="X12" s="9"/>
      <c r="Y12" s="24"/>
      <c r="Z12" s="9" t="e">
        <f>Z68+Z102</f>
        <v>#REF!</v>
      </c>
      <c r="AA12" s="24"/>
      <c r="AB12" s="24"/>
      <c r="AC12" s="9"/>
      <c r="AD12" s="1"/>
      <c r="AE12" s="1"/>
      <c r="AF12" s="1"/>
      <c r="AG12" s="1"/>
      <c r="AH12" s="1"/>
      <c r="AI12" s="1"/>
      <c r="AJ12" s="1"/>
      <c r="AK12" s="1"/>
      <c r="AL12" s="1"/>
      <c r="AM12" s="1"/>
      <c r="AN12" s="1"/>
      <c r="AO12" s="1"/>
      <c r="AP12" s="1"/>
      <c r="AQ12" s="1"/>
      <c r="AR12" s="1"/>
      <c r="AS12" s="1"/>
      <c r="AT12" s="1"/>
      <c r="AU12" s="1"/>
      <c r="AV12" s="1"/>
      <c r="AW12" s="1"/>
      <c r="AX12" s="1"/>
      <c r="AY12" s="1"/>
      <c r="AZ12" s="1"/>
    </row>
    <row r="13" spans="1:52" ht="114.75" customHeight="1">
      <c r="A13" s="1" t="s">
        <v>496</v>
      </c>
      <c r="B13" s="37"/>
      <c r="C13" s="26" t="s">
        <v>288</v>
      </c>
      <c r="D13" s="7" t="s">
        <v>497</v>
      </c>
      <c r="E13" s="8" t="s">
        <v>498</v>
      </c>
      <c r="F13" s="9"/>
      <c r="G13" s="9"/>
      <c r="H13" s="9"/>
      <c r="I13" s="9"/>
      <c r="J13" s="9"/>
      <c r="K13" s="9"/>
      <c r="L13" s="9"/>
      <c r="M13" s="9"/>
      <c r="N13" s="9"/>
      <c r="O13" s="9"/>
      <c r="P13" s="9"/>
      <c r="Q13" s="9"/>
      <c r="R13" s="9"/>
      <c r="S13" s="9"/>
      <c r="T13" s="9"/>
      <c r="U13" s="9"/>
      <c r="V13" s="9"/>
      <c r="W13" s="9"/>
      <c r="X13" s="9"/>
      <c r="Y13" s="24"/>
      <c r="Z13" s="9" t="e">
        <f>Z14+Z23+Z25+Z26+Z30+Z32+Z33+Z35+Z36+Z42+Z43+Z44+Z45+Z52+#REF!+#REF!+#REF!</f>
        <v>#REF!</v>
      </c>
      <c r="AA13" s="24"/>
      <c r="AB13" s="24"/>
      <c r="AC13" s="9"/>
      <c r="AD13" s="1"/>
      <c r="AE13" s="1"/>
      <c r="AF13" s="1"/>
      <c r="AG13" s="1"/>
      <c r="AH13" s="1"/>
      <c r="AI13" s="1"/>
      <c r="AJ13" s="1"/>
      <c r="AK13" s="1"/>
      <c r="AL13" s="1"/>
      <c r="AM13" s="1"/>
      <c r="AN13" s="1"/>
      <c r="AO13" s="1"/>
      <c r="AP13" s="1"/>
      <c r="AQ13" s="1"/>
      <c r="AR13" s="1"/>
      <c r="AS13" s="1"/>
      <c r="AT13" s="1"/>
      <c r="AU13" s="1"/>
      <c r="AV13" s="1"/>
      <c r="AW13" s="1"/>
      <c r="AX13" s="1"/>
      <c r="AY13" s="1"/>
      <c r="AZ13" s="1"/>
    </row>
    <row r="14" spans="1:52" ht="137.25" customHeight="1">
      <c r="A14" s="1"/>
      <c r="B14" s="37"/>
      <c r="C14" s="26" t="s">
        <v>1847</v>
      </c>
      <c r="D14" s="10" t="s">
        <v>1782</v>
      </c>
      <c r="E14" s="11" t="s">
        <v>435</v>
      </c>
      <c r="F14" s="19" t="s">
        <v>1094</v>
      </c>
      <c r="G14" s="9"/>
      <c r="H14" s="9"/>
      <c r="I14" s="38" t="s">
        <v>2121</v>
      </c>
      <c r="J14" s="9" t="s">
        <v>2124</v>
      </c>
      <c r="K14" s="9" t="s">
        <v>2122</v>
      </c>
      <c r="L14" s="9"/>
      <c r="M14" s="21" t="s">
        <v>2764</v>
      </c>
      <c r="N14" s="9" t="s">
        <v>2125</v>
      </c>
      <c r="O14" s="9" t="s">
        <v>2765</v>
      </c>
      <c r="P14" s="9"/>
      <c r="Q14" s="9" t="s">
        <v>1698</v>
      </c>
      <c r="R14" s="9" t="s">
        <v>176</v>
      </c>
      <c r="S14" s="9" t="s">
        <v>1664</v>
      </c>
      <c r="T14" s="9"/>
      <c r="U14" s="9"/>
      <c r="V14" s="9">
        <v>10826.9</v>
      </c>
      <c r="W14" s="9">
        <v>10763.4</v>
      </c>
      <c r="X14" s="24">
        <v>10036.9</v>
      </c>
      <c r="Y14" s="24">
        <v>9488.862</v>
      </c>
      <c r="Z14" s="9"/>
      <c r="AA14" s="24">
        <f>Y14*1.076</f>
        <v>10210.015512</v>
      </c>
      <c r="AB14" s="24">
        <f>AA14*1.057</f>
        <v>10791.986396184</v>
      </c>
      <c r="AC14" s="9"/>
      <c r="AD14" s="1"/>
      <c r="AE14" s="1"/>
      <c r="AF14" s="1"/>
      <c r="AG14" s="1"/>
      <c r="AH14" s="1"/>
      <c r="AI14" s="1"/>
      <c r="AJ14" s="1"/>
      <c r="AK14" s="1"/>
      <c r="AL14" s="1"/>
      <c r="AM14" s="1"/>
      <c r="AN14" s="1"/>
      <c r="AO14" s="1"/>
      <c r="AP14" s="1"/>
      <c r="AQ14" s="1"/>
      <c r="AR14" s="1"/>
      <c r="AS14" s="1"/>
      <c r="AT14" s="1"/>
      <c r="AU14" s="1"/>
      <c r="AV14" s="1"/>
      <c r="AW14" s="1"/>
      <c r="AX14" s="1"/>
      <c r="AY14" s="1"/>
      <c r="AZ14" s="1"/>
    </row>
    <row r="15" spans="1:52" ht="34.5" customHeight="1">
      <c r="A15" s="1"/>
      <c r="B15" s="37"/>
      <c r="C15" s="26" t="s">
        <v>1848</v>
      </c>
      <c r="D15" s="10" t="s">
        <v>2302</v>
      </c>
      <c r="E15" s="11" t="s">
        <v>261</v>
      </c>
      <c r="F15" s="9"/>
      <c r="G15" s="9"/>
      <c r="H15" s="9"/>
      <c r="I15" s="39"/>
      <c r="J15" s="20"/>
      <c r="K15" s="20"/>
      <c r="L15" s="20"/>
      <c r="M15" s="39"/>
      <c r="N15" s="20"/>
      <c r="O15" s="9"/>
      <c r="P15" s="9"/>
      <c r="Q15" s="9"/>
      <c r="R15" s="9"/>
      <c r="S15" s="9"/>
      <c r="T15" s="9"/>
      <c r="U15" s="9"/>
      <c r="V15" s="9"/>
      <c r="W15" s="9"/>
      <c r="X15" s="9"/>
      <c r="Y15" s="24"/>
      <c r="Z15" s="9"/>
      <c r="AA15" s="24"/>
      <c r="AB15" s="24"/>
      <c r="AC15" s="9"/>
      <c r="AD15" s="1"/>
      <c r="AE15" s="1"/>
      <c r="AF15" s="1"/>
      <c r="AG15" s="1"/>
      <c r="AH15" s="1"/>
      <c r="AI15" s="1"/>
      <c r="AJ15" s="1"/>
      <c r="AK15" s="1"/>
      <c r="AL15" s="1"/>
      <c r="AM15" s="1"/>
      <c r="AN15" s="1"/>
      <c r="AO15" s="1"/>
      <c r="AP15" s="1"/>
      <c r="AQ15" s="1"/>
      <c r="AR15" s="1"/>
      <c r="AS15" s="1"/>
      <c r="AT15" s="1"/>
      <c r="AU15" s="1"/>
      <c r="AV15" s="1"/>
      <c r="AW15" s="1"/>
      <c r="AX15" s="1"/>
      <c r="AY15" s="1"/>
      <c r="AZ15" s="1"/>
    </row>
    <row r="16" spans="1:52" ht="193.5" customHeight="1">
      <c r="A16" s="1"/>
      <c r="B16" s="40"/>
      <c r="C16" s="26" t="s">
        <v>1849</v>
      </c>
      <c r="D16" s="10" t="s">
        <v>1399</v>
      </c>
      <c r="E16" s="11" t="s">
        <v>572</v>
      </c>
      <c r="F16" s="9"/>
      <c r="G16" s="9"/>
      <c r="H16" s="9"/>
      <c r="I16" s="9"/>
      <c r="J16" s="9"/>
      <c r="K16" s="9"/>
      <c r="L16" s="9"/>
      <c r="M16" s="9"/>
      <c r="N16" s="9"/>
      <c r="O16" s="9"/>
      <c r="P16" s="9"/>
      <c r="Q16" s="9"/>
      <c r="R16" s="9"/>
      <c r="S16" s="9"/>
      <c r="T16" s="9"/>
      <c r="U16" s="9"/>
      <c r="V16" s="9"/>
      <c r="W16" s="9"/>
      <c r="X16" s="9"/>
      <c r="Y16" s="24"/>
      <c r="Z16" s="9"/>
      <c r="AA16" s="24"/>
      <c r="AB16" s="24"/>
      <c r="AC16" s="9"/>
      <c r="AD16" s="1"/>
      <c r="AE16" s="1"/>
      <c r="AF16" s="1"/>
      <c r="AG16" s="1"/>
      <c r="AH16" s="1"/>
      <c r="AI16" s="1"/>
      <c r="AJ16" s="1"/>
      <c r="AK16" s="1"/>
      <c r="AL16" s="1"/>
      <c r="AM16" s="1"/>
      <c r="AN16" s="1"/>
      <c r="AO16" s="1"/>
      <c r="AP16" s="1"/>
      <c r="AQ16" s="1"/>
      <c r="AR16" s="1"/>
      <c r="AS16" s="1"/>
      <c r="AT16" s="1"/>
      <c r="AU16" s="1"/>
      <c r="AV16" s="1"/>
      <c r="AW16" s="1"/>
      <c r="AX16" s="1"/>
      <c r="AY16" s="1"/>
      <c r="AZ16" s="1"/>
    </row>
    <row r="17" spans="1:52" ht="207.75" customHeight="1">
      <c r="A17" s="1"/>
      <c r="B17" s="40"/>
      <c r="C17" s="26" t="s">
        <v>1850</v>
      </c>
      <c r="D17" s="10" t="s">
        <v>2301</v>
      </c>
      <c r="E17" s="11" t="s">
        <v>2303</v>
      </c>
      <c r="F17" s="19" t="s">
        <v>2076</v>
      </c>
      <c r="G17" s="9"/>
      <c r="H17" s="9"/>
      <c r="I17" s="9"/>
      <c r="J17" s="9"/>
      <c r="K17" s="9"/>
      <c r="L17" s="9"/>
      <c r="M17" s="9"/>
      <c r="N17" s="9"/>
      <c r="O17" s="9"/>
      <c r="P17" s="9"/>
      <c r="Q17" s="9"/>
      <c r="R17" s="9"/>
      <c r="S17" s="9"/>
      <c r="T17" s="9"/>
      <c r="U17" s="9"/>
      <c r="V17" s="9">
        <v>5</v>
      </c>
      <c r="W17" s="9">
        <v>5</v>
      </c>
      <c r="X17" s="9">
        <v>804.9</v>
      </c>
      <c r="Y17" s="24"/>
      <c r="Z17" s="9"/>
      <c r="AA17" s="24"/>
      <c r="AB17" s="24"/>
      <c r="AC17" s="9"/>
      <c r="AD17" s="1"/>
      <c r="AE17" s="1"/>
      <c r="AF17" s="1"/>
      <c r="AG17" s="1"/>
      <c r="AH17" s="1"/>
      <c r="AI17" s="1"/>
      <c r="AJ17" s="1"/>
      <c r="AK17" s="1"/>
      <c r="AL17" s="1"/>
      <c r="AM17" s="1"/>
      <c r="AN17" s="1"/>
      <c r="AO17" s="1"/>
      <c r="AP17" s="1"/>
      <c r="AQ17" s="1"/>
      <c r="AR17" s="1"/>
      <c r="AS17" s="1"/>
      <c r="AT17" s="1"/>
      <c r="AU17" s="1"/>
      <c r="AV17" s="1"/>
      <c r="AW17" s="1"/>
      <c r="AX17" s="1"/>
      <c r="AY17" s="1"/>
      <c r="AZ17" s="1"/>
    </row>
    <row r="18" spans="1:52" ht="154.5" customHeight="1">
      <c r="A18" s="1"/>
      <c r="B18" s="40"/>
      <c r="C18" s="26" t="s">
        <v>1851</v>
      </c>
      <c r="D18" s="10" t="s">
        <v>710</v>
      </c>
      <c r="E18" s="11" t="s">
        <v>394</v>
      </c>
      <c r="F18" s="9"/>
      <c r="G18" s="9"/>
      <c r="H18" s="9"/>
      <c r="I18" s="9"/>
      <c r="J18" s="9"/>
      <c r="K18" s="9"/>
      <c r="L18" s="9"/>
      <c r="M18" s="9"/>
      <c r="N18" s="9"/>
      <c r="O18" s="9"/>
      <c r="P18" s="9"/>
      <c r="Q18" s="9"/>
      <c r="R18" s="9"/>
      <c r="S18" s="9"/>
      <c r="T18" s="9"/>
      <c r="U18" s="9"/>
      <c r="V18" s="9"/>
      <c r="W18" s="9"/>
      <c r="X18" s="9"/>
      <c r="Y18" s="24"/>
      <c r="Z18" s="9"/>
      <c r="AA18" s="24"/>
      <c r="AB18" s="24"/>
      <c r="AC18" s="9"/>
      <c r="AD18" s="1"/>
      <c r="AE18" s="1"/>
      <c r="AF18" s="1"/>
      <c r="AG18" s="1"/>
      <c r="AH18" s="1"/>
      <c r="AI18" s="1"/>
      <c r="AJ18" s="1"/>
      <c r="AK18" s="1"/>
      <c r="AL18" s="1"/>
      <c r="AM18" s="1"/>
      <c r="AN18" s="1"/>
      <c r="AO18" s="1"/>
      <c r="AP18" s="1"/>
      <c r="AQ18" s="1"/>
      <c r="AR18" s="1"/>
      <c r="AS18" s="1"/>
      <c r="AT18" s="1"/>
      <c r="AU18" s="1"/>
      <c r="AV18" s="1"/>
      <c r="AW18" s="1"/>
      <c r="AX18" s="1"/>
      <c r="AY18" s="1"/>
      <c r="AZ18" s="1"/>
    </row>
    <row r="19" spans="1:52" ht="86.25" customHeight="1">
      <c r="A19" s="1"/>
      <c r="B19" s="37"/>
      <c r="C19" s="26" t="s">
        <v>1852</v>
      </c>
      <c r="D19" s="10" t="s">
        <v>3245</v>
      </c>
      <c r="E19" s="11" t="s">
        <v>672</v>
      </c>
      <c r="F19" s="9"/>
      <c r="G19" s="9"/>
      <c r="H19" s="9"/>
      <c r="I19" s="9"/>
      <c r="J19" s="9"/>
      <c r="K19" s="9"/>
      <c r="L19" s="9"/>
      <c r="M19" s="9"/>
      <c r="N19" s="9"/>
      <c r="O19" s="9"/>
      <c r="P19" s="9"/>
      <c r="Q19" s="9"/>
      <c r="R19" s="9"/>
      <c r="S19" s="9"/>
      <c r="T19" s="9"/>
      <c r="U19" s="9"/>
      <c r="V19" s="9"/>
      <c r="W19" s="9"/>
      <c r="X19" s="9"/>
      <c r="Y19" s="24"/>
      <c r="Z19" s="9"/>
      <c r="AA19" s="24"/>
      <c r="AB19" s="24"/>
      <c r="AC19" s="9"/>
      <c r="AD19" s="1"/>
      <c r="AE19" s="1"/>
      <c r="AF19" s="1"/>
      <c r="AG19" s="1"/>
      <c r="AH19" s="1"/>
      <c r="AI19" s="1"/>
      <c r="AJ19" s="1"/>
      <c r="AK19" s="1"/>
      <c r="AL19" s="1"/>
      <c r="AM19" s="1"/>
      <c r="AN19" s="1"/>
      <c r="AO19" s="1"/>
      <c r="AP19" s="1"/>
      <c r="AQ19" s="1"/>
      <c r="AR19" s="1"/>
      <c r="AS19" s="1"/>
      <c r="AT19" s="1"/>
      <c r="AU19" s="1"/>
      <c r="AV19" s="1"/>
      <c r="AW19" s="1"/>
      <c r="AX19" s="1"/>
      <c r="AY19" s="1"/>
      <c r="AZ19" s="1"/>
    </row>
    <row r="20" spans="1:52" ht="115.5" customHeight="1">
      <c r="A20" s="1"/>
      <c r="B20" s="37"/>
      <c r="C20" s="26" t="s">
        <v>1853</v>
      </c>
      <c r="D20" s="10" t="s">
        <v>3244</v>
      </c>
      <c r="E20" s="11" t="s">
        <v>352</v>
      </c>
      <c r="F20" s="9"/>
      <c r="G20" s="9"/>
      <c r="H20" s="9"/>
      <c r="I20" s="9"/>
      <c r="J20" s="9"/>
      <c r="K20" s="9"/>
      <c r="L20" s="9"/>
      <c r="M20" s="9"/>
      <c r="N20" s="9"/>
      <c r="O20" s="9"/>
      <c r="P20" s="9"/>
      <c r="Q20" s="9"/>
      <c r="R20" s="9"/>
      <c r="S20" s="9"/>
      <c r="T20" s="9"/>
      <c r="U20" s="9"/>
      <c r="V20" s="9"/>
      <c r="W20" s="9"/>
      <c r="X20" s="9"/>
      <c r="Y20" s="24"/>
      <c r="Z20" s="9"/>
      <c r="AA20" s="24"/>
      <c r="AB20" s="24"/>
      <c r="AC20" s="9"/>
      <c r="AD20" s="1"/>
      <c r="AE20" s="1"/>
      <c r="AF20" s="1"/>
      <c r="AG20" s="1"/>
      <c r="AH20" s="1"/>
      <c r="AI20" s="1"/>
      <c r="AJ20" s="1"/>
      <c r="AK20" s="1"/>
      <c r="AL20" s="1"/>
      <c r="AM20" s="1"/>
      <c r="AN20" s="1"/>
      <c r="AO20" s="1"/>
      <c r="AP20" s="1"/>
      <c r="AQ20" s="1"/>
      <c r="AR20" s="1"/>
      <c r="AS20" s="1"/>
      <c r="AT20" s="1"/>
      <c r="AU20" s="1"/>
      <c r="AV20" s="1"/>
      <c r="AW20" s="1"/>
      <c r="AX20" s="1"/>
      <c r="AY20" s="1"/>
      <c r="AZ20" s="1"/>
    </row>
    <row r="21" spans="1:52" ht="57.75" customHeight="1">
      <c r="A21" s="1"/>
      <c r="B21" s="37"/>
      <c r="C21" s="26" t="s">
        <v>1854</v>
      </c>
      <c r="D21" s="10" t="s">
        <v>314</v>
      </c>
      <c r="E21" s="11" t="s">
        <v>838</v>
      </c>
      <c r="F21" s="9"/>
      <c r="G21" s="9"/>
      <c r="H21" s="9"/>
      <c r="I21" s="9"/>
      <c r="J21" s="9"/>
      <c r="K21" s="9"/>
      <c r="L21" s="9"/>
      <c r="M21" s="9"/>
      <c r="N21" s="9"/>
      <c r="O21" s="9"/>
      <c r="P21" s="9"/>
      <c r="Q21" s="9"/>
      <c r="R21" s="9"/>
      <c r="S21" s="9"/>
      <c r="T21" s="9"/>
      <c r="U21" s="9"/>
      <c r="V21" s="9"/>
      <c r="W21" s="9"/>
      <c r="X21" s="9"/>
      <c r="Y21" s="24"/>
      <c r="Z21" s="9"/>
      <c r="AA21" s="24"/>
      <c r="AB21" s="24"/>
      <c r="AC21" s="9"/>
      <c r="AD21" s="1"/>
      <c r="AE21" s="1"/>
      <c r="AF21" s="1"/>
      <c r="AG21" s="1"/>
      <c r="AH21" s="1"/>
      <c r="AI21" s="1"/>
      <c r="AJ21" s="1"/>
      <c r="AK21" s="1"/>
      <c r="AL21" s="1"/>
      <c r="AM21" s="1"/>
      <c r="AN21" s="1"/>
      <c r="AO21" s="1"/>
      <c r="AP21" s="1"/>
      <c r="AQ21" s="1"/>
      <c r="AR21" s="1"/>
      <c r="AS21" s="1"/>
      <c r="AT21" s="1"/>
      <c r="AU21" s="1"/>
      <c r="AV21" s="1"/>
      <c r="AW21" s="1"/>
      <c r="AX21" s="1"/>
      <c r="AY21" s="1"/>
      <c r="AZ21" s="1"/>
    </row>
    <row r="22" spans="1:52" ht="41.25" customHeight="1">
      <c r="A22" s="1"/>
      <c r="B22" s="37"/>
      <c r="C22" s="26" t="s">
        <v>1855</v>
      </c>
      <c r="D22" s="10" t="s">
        <v>1273</v>
      </c>
      <c r="E22" s="11" t="s">
        <v>1254</v>
      </c>
      <c r="F22" s="9"/>
      <c r="G22" s="9"/>
      <c r="H22" s="9"/>
      <c r="I22" s="9"/>
      <c r="J22" s="9"/>
      <c r="K22" s="9"/>
      <c r="L22" s="9"/>
      <c r="M22" s="9"/>
      <c r="N22" s="9"/>
      <c r="O22" s="9"/>
      <c r="P22" s="9"/>
      <c r="Q22" s="9"/>
      <c r="R22" s="9"/>
      <c r="S22" s="9"/>
      <c r="T22" s="9"/>
      <c r="U22" s="9"/>
      <c r="V22" s="9"/>
      <c r="W22" s="9"/>
      <c r="X22" s="9"/>
      <c r="Y22" s="24"/>
      <c r="Z22" s="9"/>
      <c r="AA22" s="24"/>
      <c r="AB22" s="24"/>
      <c r="AC22" s="9"/>
      <c r="AD22" s="1"/>
      <c r="AE22" s="1"/>
      <c r="AF22" s="1"/>
      <c r="AG22" s="1"/>
      <c r="AH22" s="1"/>
      <c r="AI22" s="1"/>
      <c r="AJ22" s="1"/>
      <c r="AK22" s="1"/>
      <c r="AL22" s="1"/>
      <c r="AM22" s="1"/>
      <c r="AN22" s="1"/>
      <c r="AO22" s="1"/>
      <c r="AP22" s="1"/>
      <c r="AQ22" s="1"/>
      <c r="AR22" s="1"/>
      <c r="AS22" s="1"/>
      <c r="AT22" s="1"/>
      <c r="AU22" s="1"/>
      <c r="AV22" s="1"/>
      <c r="AW22" s="1"/>
      <c r="AX22" s="1"/>
      <c r="AY22" s="1"/>
      <c r="AZ22" s="1"/>
    </row>
    <row r="23" spans="1:52" ht="59.25" customHeight="1">
      <c r="A23" s="1"/>
      <c r="B23" s="37"/>
      <c r="C23" s="26" t="s">
        <v>1856</v>
      </c>
      <c r="D23" s="10" t="s">
        <v>1272</v>
      </c>
      <c r="E23" s="11" t="s">
        <v>527</v>
      </c>
      <c r="F23" s="19" t="s">
        <v>3262</v>
      </c>
      <c r="G23" s="9"/>
      <c r="H23" s="9"/>
      <c r="I23" s="9"/>
      <c r="J23" s="9"/>
      <c r="K23" s="9"/>
      <c r="L23" s="9"/>
      <c r="M23" s="9"/>
      <c r="N23" s="9"/>
      <c r="O23" s="9"/>
      <c r="P23" s="9"/>
      <c r="Q23" s="9"/>
      <c r="R23" s="9"/>
      <c r="S23" s="9"/>
      <c r="T23" s="9"/>
      <c r="U23" s="9"/>
      <c r="V23" s="9">
        <v>21</v>
      </c>
      <c r="W23" s="9">
        <v>18.9</v>
      </c>
      <c r="X23" s="24">
        <v>26.7</v>
      </c>
      <c r="Y23" s="24">
        <v>0</v>
      </c>
      <c r="Z23" s="9"/>
      <c r="AA23" s="24">
        <v>0</v>
      </c>
      <c r="AB23" s="24">
        <v>0</v>
      </c>
      <c r="AC23" s="9"/>
      <c r="AD23" s="1"/>
      <c r="AE23" s="1"/>
      <c r="AF23" s="1"/>
      <c r="AG23" s="1"/>
      <c r="AH23" s="1"/>
      <c r="AI23" s="1"/>
      <c r="AJ23" s="1"/>
      <c r="AK23" s="1"/>
      <c r="AL23" s="1"/>
      <c r="AM23" s="1"/>
      <c r="AN23" s="1"/>
      <c r="AO23" s="1"/>
      <c r="AP23" s="1"/>
      <c r="AQ23" s="1"/>
      <c r="AR23" s="1"/>
      <c r="AS23" s="1"/>
      <c r="AT23" s="1"/>
      <c r="AU23" s="1"/>
      <c r="AV23" s="1"/>
      <c r="AW23" s="1"/>
      <c r="AX23" s="1"/>
      <c r="AY23" s="1"/>
      <c r="AZ23" s="1"/>
    </row>
    <row r="24" spans="1:52" ht="83.25" customHeight="1">
      <c r="A24" s="1"/>
      <c r="B24" s="40"/>
      <c r="C24" s="26" t="s">
        <v>1857</v>
      </c>
      <c r="D24" s="10" t="s">
        <v>1271</v>
      </c>
      <c r="E24" s="11" t="s">
        <v>183</v>
      </c>
      <c r="F24" s="9"/>
      <c r="G24" s="9"/>
      <c r="H24" s="9"/>
      <c r="I24" s="9"/>
      <c r="J24" s="9"/>
      <c r="K24" s="9"/>
      <c r="L24" s="9"/>
      <c r="M24" s="9"/>
      <c r="N24" s="9"/>
      <c r="O24" s="9"/>
      <c r="P24" s="9"/>
      <c r="Q24" s="9"/>
      <c r="R24" s="9"/>
      <c r="S24" s="9"/>
      <c r="T24" s="9"/>
      <c r="U24" s="9"/>
      <c r="V24" s="9"/>
      <c r="W24" s="9"/>
      <c r="X24" s="9"/>
      <c r="Y24" s="24"/>
      <c r="Z24" s="9"/>
      <c r="AA24" s="24"/>
      <c r="AB24" s="24"/>
      <c r="AC24" s="9"/>
      <c r="AD24" s="1"/>
      <c r="AE24" s="1"/>
      <c r="AF24" s="1"/>
      <c r="AG24" s="1"/>
      <c r="AH24" s="1"/>
      <c r="AI24" s="1"/>
      <c r="AJ24" s="1"/>
      <c r="AK24" s="1"/>
      <c r="AL24" s="1"/>
      <c r="AM24" s="1"/>
      <c r="AN24" s="1"/>
      <c r="AO24" s="1"/>
      <c r="AP24" s="1"/>
      <c r="AQ24" s="1"/>
      <c r="AR24" s="1"/>
      <c r="AS24" s="1"/>
      <c r="AT24" s="1"/>
      <c r="AU24" s="1"/>
      <c r="AV24" s="1"/>
      <c r="AW24" s="1"/>
      <c r="AX24" s="1"/>
      <c r="AY24" s="1"/>
      <c r="AZ24" s="1"/>
    </row>
    <row r="25" spans="1:52" ht="228" customHeight="1">
      <c r="A25" s="1"/>
      <c r="B25" s="40"/>
      <c r="C25" s="26" t="s">
        <v>1858</v>
      </c>
      <c r="D25" s="10" t="s">
        <v>1270</v>
      </c>
      <c r="E25" s="11" t="s">
        <v>429</v>
      </c>
      <c r="F25" s="19" t="s">
        <v>3254</v>
      </c>
      <c r="G25" s="9"/>
      <c r="H25" s="9"/>
      <c r="I25" s="41" t="s">
        <v>2121</v>
      </c>
      <c r="J25" s="9" t="s">
        <v>2126</v>
      </c>
      <c r="K25" s="9" t="s">
        <v>2122</v>
      </c>
      <c r="L25" s="9"/>
      <c r="M25" s="41" t="s">
        <v>1090</v>
      </c>
      <c r="N25" s="9" t="s">
        <v>2127</v>
      </c>
      <c r="O25" s="9" t="s">
        <v>1091</v>
      </c>
      <c r="P25" s="9"/>
      <c r="Q25" s="9" t="s">
        <v>1698</v>
      </c>
      <c r="R25" s="9" t="s">
        <v>176</v>
      </c>
      <c r="S25" s="9" t="s">
        <v>1664</v>
      </c>
      <c r="T25" s="9"/>
      <c r="U25" s="9"/>
      <c r="V25" s="9"/>
      <c r="W25" s="9"/>
      <c r="X25" s="9"/>
      <c r="Y25" s="24"/>
      <c r="Z25" s="9"/>
      <c r="AA25" s="24"/>
      <c r="AB25" s="24"/>
      <c r="AC25" s="9"/>
      <c r="AD25" s="1"/>
      <c r="AE25" s="1"/>
      <c r="AF25" s="1"/>
      <c r="AG25" s="1"/>
      <c r="AH25" s="1"/>
      <c r="AI25" s="1"/>
      <c r="AJ25" s="1"/>
      <c r="AK25" s="1"/>
      <c r="AL25" s="1"/>
      <c r="AM25" s="1"/>
      <c r="AN25" s="1"/>
      <c r="AO25" s="1"/>
      <c r="AP25" s="1"/>
      <c r="AQ25" s="1"/>
      <c r="AR25" s="1"/>
      <c r="AS25" s="1"/>
      <c r="AT25" s="1"/>
      <c r="AU25" s="1"/>
      <c r="AV25" s="1"/>
      <c r="AW25" s="1"/>
      <c r="AX25" s="1"/>
      <c r="AY25" s="1"/>
      <c r="AZ25" s="1"/>
    </row>
    <row r="26" spans="1:52" ht="138.75" customHeight="1">
      <c r="A26" s="1"/>
      <c r="B26" s="40"/>
      <c r="C26" s="26" t="s">
        <v>1859</v>
      </c>
      <c r="D26" s="10" t="s">
        <v>1269</v>
      </c>
      <c r="E26" s="11" t="s">
        <v>131</v>
      </c>
      <c r="F26" s="19" t="s">
        <v>2075</v>
      </c>
      <c r="G26" s="9"/>
      <c r="H26" s="9"/>
      <c r="I26" s="38" t="s">
        <v>2121</v>
      </c>
      <c r="J26" s="9" t="s">
        <v>2124</v>
      </c>
      <c r="K26" s="9" t="s">
        <v>2122</v>
      </c>
      <c r="L26" s="9"/>
      <c r="M26" s="21" t="s">
        <v>2764</v>
      </c>
      <c r="N26" s="9" t="s">
        <v>2125</v>
      </c>
      <c r="O26" s="9" t="s">
        <v>2765</v>
      </c>
      <c r="P26" s="9"/>
      <c r="Q26" s="9" t="s">
        <v>1698</v>
      </c>
      <c r="R26" s="9" t="s">
        <v>176</v>
      </c>
      <c r="S26" s="9" t="s">
        <v>1664</v>
      </c>
      <c r="T26" s="9"/>
      <c r="U26" s="9"/>
      <c r="V26" s="9"/>
      <c r="W26" s="9"/>
      <c r="X26" s="24">
        <v>319.5</v>
      </c>
      <c r="Y26" s="24">
        <v>357.4</v>
      </c>
      <c r="Z26" s="9"/>
      <c r="AA26" s="24">
        <f>Y26*1.076</f>
        <v>384.5624</v>
      </c>
      <c r="AB26" s="24">
        <f>AA26*1.057</f>
        <v>406.4824568</v>
      </c>
      <c r="AC26" s="9"/>
      <c r="AD26" s="1"/>
      <c r="AE26" s="1"/>
      <c r="AF26" s="1"/>
      <c r="AG26" s="1"/>
      <c r="AH26" s="1"/>
      <c r="AI26" s="1"/>
      <c r="AJ26" s="1"/>
      <c r="AK26" s="1"/>
      <c r="AL26" s="1"/>
      <c r="AM26" s="1"/>
      <c r="AN26" s="1"/>
      <c r="AO26" s="1"/>
      <c r="AP26" s="1"/>
      <c r="AQ26" s="1"/>
      <c r="AR26" s="1"/>
      <c r="AS26" s="1"/>
      <c r="AT26" s="1"/>
      <c r="AU26" s="1"/>
      <c r="AV26" s="1"/>
      <c r="AW26" s="1"/>
      <c r="AX26" s="1"/>
      <c r="AY26" s="1"/>
      <c r="AZ26" s="1"/>
    </row>
    <row r="27" spans="1:52" ht="73.5" customHeight="1">
      <c r="A27" s="1"/>
      <c r="B27" s="40"/>
      <c r="C27" s="26" t="s">
        <v>1860</v>
      </c>
      <c r="D27" s="10" t="s">
        <v>2700</v>
      </c>
      <c r="E27" s="11" t="s">
        <v>2874</v>
      </c>
      <c r="F27" s="9"/>
      <c r="G27" s="9"/>
      <c r="H27" s="9"/>
      <c r="I27" s="9"/>
      <c r="J27" s="9"/>
      <c r="K27" s="9"/>
      <c r="L27" s="9"/>
      <c r="M27" s="9"/>
      <c r="N27" s="9"/>
      <c r="O27" s="9"/>
      <c r="P27" s="9"/>
      <c r="Q27" s="9"/>
      <c r="R27" s="9"/>
      <c r="S27" s="9"/>
      <c r="T27" s="9"/>
      <c r="U27" s="9"/>
      <c r="V27" s="9"/>
      <c r="W27" s="9"/>
      <c r="X27" s="9"/>
      <c r="Y27" s="24"/>
      <c r="Z27" s="9"/>
      <c r="AA27" s="24"/>
      <c r="AB27" s="24"/>
      <c r="AC27" s="9"/>
      <c r="AD27" s="1"/>
      <c r="AE27" s="1"/>
      <c r="AF27" s="1"/>
      <c r="AG27" s="1"/>
      <c r="AH27" s="1"/>
      <c r="AI27" s="1"/>
      <c r="AJ27" s="1"/>
      <c r="AK27" s="1"/>
      <c r="AL27" s="1"/>
      <c r="AM27" s="1"/>
      <c r="AN27" s="1"/>
      <c r="AO27" s="1"/>
      <c r="AP27" s="1"/>
      <c r="AQ27" s="1"/>
      <c r="AR27" s="1"/>
      <c r="AS27" s="1"/>
      <c r="AT27" s="1"/>
      <c r="AU27" s="1"/>
      <c r="AV27" s="1"/>
      <c r="AW27" s="1"/>
      <c r="AX27" s="1"/>
      <c r="AY27" s="1"/>
      <c r="AZ27" s="1"/>
    </row>
    <row r="28" spans="1:52" ht="99" customHeight="1">
      <c r="A28" s="1"/>
      <c r="B28" s="37"/>
      <c r="C28" s="26" t="s">
        <v>2896</v>
      </c>
      <c r="D28" s="10" t="s">
        <v>2699</v>
      </c>
      <c r="E28" s="11" t="s">
        <v>2870</v>
      </c>
      <c r="F28" s="9"/>
      <c r="G28" s="9"/>
      <c r="H28" s="9"/>
      <c r="I28" s="9"/>
      <c r="J28" s="9"/>
      <c r="K28" s="9"/>
      <c r="L28" s="9"/>
      <c r="M28" s="9"/>
      <c r="N28" s="9"/>
      <c r="O28" s="9"/>
      <c r="P28" s="9"/>
      <c r="Q28" s="9"/>
      <c r="R28" s="9"/>
      <c r="S28" s="9"/>
      <c r="T28" s="9"/>
      <c r="U28" s="9"/>
      <c r="V28" s="9"/>
      <c r="W28" s="9"/>
      <c r="X28" s="9"/>
      <c r="Y28" s="24"/>
      <c r="Z28" s="9"/>
      <c r="AA28" s="24"/>
      <c r="AB28" s="24"/>
      <c r="AC28" s="9"/>
      <c r="AD28" s="1"/>
      <c r="AE28" s="1"/>
      <c r="AF28" s="1"/>
      <c r="AG28" s="1"/>
      <c r="AH28" s="1"/>
      <c r="AI28" s="1"/>
      <c r="AJ28" s="1"/>
      <c r="AK28" s="1"/>
      <c r="AL28" s="1"/>
      <c r="AM28" s="1"/>
      <c r="AN28" s="1"/>
      <c r="AO28" s="1"/>
      <c r="AP28" s="1"/>
      <c r="AQ28" s="1"/>
      <c r="AR28" s="1"/>
      <c r="AS28" s="1"/>
      <c r="AT28" s="1"/>
      <c r="AU28" s="1"/>
      <c r="AV28" s="1"/>
      <c r="AW28" s="1"/>
      <c r="AX28" s="1"/>
      <c r="AY28" s="1"/>
      <c r="AZ28" s="1"/>
    </row>
    <row r="29" spans="1:52" ht="62.25" customHeight="1">
      <c r="A29" s="1"/>
      <c r="B29" s="37"/>
      <c r="C29" s="26" t="s">
        <v>2897</v>
      </c>
      <c r="D29" s="10" t="s">
        <v>1466</v>
      </c>
      <c r="E29" s="11" t="s">
        <v>615</v>
      </c>
      <c r="F29" s="9"/>
      <c r="G29" s="9"/>
      <c r="H29" s="9"/>
      <c r="I29" s="9"/>
      <c r="J29" s="9"/>
      <c r="K29" s="9"/>
      <c r="L29" s="9"/>
      <c r="M29" s="9"/>
      <c r="N29" s="9"/>
      <c r="O29" s="9"/>
      <c r="P29" s="9"/>
      <c r="Q29" s="9"/>
      <c r="R29" s="9"/>
      <c r="S29" s="9"/>
      <c r="T29" s="9"/>
      <c r="U29" s="9"/>
      <c r="V29" s="9"/>
      <c r="W29" s="9"/>
      <c r="X29" s="9"/>
      <c r="Y29" s="24"/>
      <c r="Z29" s="9"/>
      <c r="AA29" s="24"/>
      <c r="AB29" s="24"/>
      <c r="AC29" s="9"/>
      <c r="AD29" s="1"/>
      <c r="AE29" s="1"/>
      <c r="AF29" s="1"/>
      <c r="AG29" s="1"/>
      <c r="AH29" s="1"/>
      <c r="AI29" s="1"/>
      <c r="AJ29" s="1"/>
      <c r="AK29" s="1"/>
      <c r="AL29" s="1"/>
      <c r="AM29" s="1"/>
      <c r="AN29" s="1"/>
      <c r="AO29" s="1"/>
      <c r="AP29" s="1"/>
      <c r="AQ29" s="1"/>
      <c r="AR29" s="1"/>
      <c r="AS29" s="1"/>
      <c r="AT29" s="1"/>
      <c r="AU29" s="1"/>
      <c r="AV29" s="1"/>
      <c r="AW29" s="1"/>
      <c r="AX29" s="1"/>
      <c r="AY29" s="1"/>
      <c r="AZ29" s="1"/>
    </row>
    <row r="30" spans="1:52" ht="75.75" customHeight="1">
      <c r="A30" s="1"/>
      <c r="B30" s="37"/>
      <c r="C30" s="26" t="s">
        <v>2898</v>
      </c>
      <c r="D30" s="10" t="s">
        <v>1465</v>
      </c>
      <c r="E30" s="11" t="s">
        <v>132</v>
      </c>
      <c r="F30" s="19" t="s">
        <v>1095</v>
      </c>
      <c r="G30" s="9"/>
      <c r="H30" s="9"/>
      <c r="I30" s="9" t="s">
        <v>2129</v>
      </c>
      <c r="J30" s="9"/>
      <c r="K30" s="9"/>
      <c r="L30" s="9"/>
      <c r="M30" s="9" t="s">
        <v>2128</v>
      </c>
      <c r="N30" s="9" t="s">
        <v>2130</v>
      </c>
      <c r="O30" s="9" t="s">
        <v>2131</v>
      </c>
      <c r="P30" s="9"/>
      <c r="Q30" s="9" t="s">
        <v>1698</v>
      </c>
      <c r="R30" s="9" t="s">
        <v>176</v>
      </c>
      <c r="S30" s="9" t="s">
        <v>1664</v>
      </c>
      <c r="T30" s="9"/>
      <c r="U30" s="9"/>
      <c r="V30" s="9">
        <v>441.1</v>
      </c>
      <c r="W30" s="9">
        <v>343.5</v>
      </c>
      <c r="X30" s="24">
        <v>141.6</v>
      </c>
      <c r="Y30" s="24">
        <v>11.935</v>
      </c>
      <c r="Z30" s="9"/>
      <c r="AA30" s="24">
        <f>Y30*1.076</f>
        <v>12.842060000000002</v>
      </c>
      <c r="AB30" s="24">
        <f>AA30*1.057</f>
        <v>13.57405742</v>
      </c>
      <c r="AC30" s="9"/>
      <c r="AD30" s="1"/>
      <c r="AE30" s="1"/>
      <c r="AF30" s="1"/>
      <c r="AG30" s="1"/>
      <c r="AH30" s="1"/>
      <c r="AI30" s="1"/>
      <c r="AJ30" s="1"/>
      <c r="AK30" s="1"/>
      <c r="AL30" s="1"/>
      <c r="AM30" s="1"/>
      <c r="AN30" s="1"/>
      <c r="AO30" s="1"/>
      <c r="AP30" s="1"/>
      <c r="AQ30" s="1"/>
      <c r="AR30" s="1"/>
      <c r="AS30" s="1"/>
      <c r="AT30" s="1"/>
      <c r="AU30" s="1"/>
      <c r="AV30" s="1"/>
      <c r="AW30" s="1"/>
      <c r="AX30" s="1"/>
      <c r="AY30" s="1"/>
      <c r="AZ30" s="1"/>
    </row>
    <row r="31" spans="1:52" ht="75" customHeight="1">
      <c r="A31" s="1"/>
      <c r="B31" s="40"/>
      <c r="C31" s="26" t="s">
        <v>2899</v>
      </c>
      <c r="D31" s="10" t="s">
        <v>1464</v>
      </c>
      <c r="E31" s="11" t="s">
        <v>1470</v>
      </c>
      <c r="F31" s="9"/>
      <c r="G31" s="9"/>
      <c r="H31" s="9"/>
      <c r="I31" s="9"/>
      <c r="J31" s="9"/>
      <c r="K31" s="9"/>
      <c r="L31" s="9"/>
      <c r="M31" s="9"/>
      <c r="N31" s="9"/>
      <c r="O31" s="9"/>
      <c r="P31" s="9"/>
      <c r="Q31" s="9"/>
      <c r="R31" s="9"/>
      <c r="S31" s="9"/>
      <c r="T31" s="9"/>
      <c r="U31" s="9"/>
      <c r="V31" s="9"/>
      <c r="W31" s="9"/>
      <c r="X31" s="9"/>
      <c r="Y31" s="24"/>
      <c r="Z31" s="9"/>
      <c r="AA31" s="24"/>
      <c r="AB31" s="24"/>
      <c r="AC31" s="9"/>
      <c r="AD31" s="1"/>
      <c r="AE31" s="1"/>
      <c r="AF31" s="1"/>
      <c r="AG31" s="1"/>
      <c r="AH31" s="1"/>
      <c r="AI31" s="1"/>
      <c r="AJ31" s="1"/>
      <c r="AK31" s="1"/>
      <c r="AL31" s="1"/>
      <c r="AM31" s="1"/>
      <c r="AN31" s="1"/>
      <c r="AO31" s="1"/>
      <c r="AP31" s="1"/>
      <c r="AQ31" s="1"/>
      <c r="AR31" s="1"/>
      <c r="AS31" s="1"/>
      <c r="AT31" s="1"/>
      <c r="AU31" s="1"/>
      <c r="AV31" s="1"/>
      <c r="AW31" s="1"/>
      <c r="AX31" s="1"/>
      <c r="AY31" s="1"/>
      <c r="AZ31" s="1"/>
    </row>
    <row r="32" spans="1:52" ht="114" customHeight="1">
      <c r="A32" s="1"/>
      <c r="B32" s="40"/>
      <c r="C32" s="26" t="s">
        <v>2900</v>
      </c>
      <c r="D32" s="10" t="s">
        <v>1463</v>
      </c>
      <c r="E32" s="11" t="s">
        <v>506</v>
      </c>
      <c r="F32" s="19" t="s">
        <v>1096</v>
      </c>
      <c r="G32" s="9"/>
      <c r="H32" s="9"/>
      <c r="I32" s="41" t="s">
        <v>2133</v>
      </c>
      <c r="J32" s="9"/>
      <c r="K32" s="18">
        <v>34697</v>
      </c>
      <c r="L32" s="9"/>
      <c r="M32" s="42" t="s">
        <v>2767</v>
      </c>
      <c r="N32" s="9" t="s">
        <v>2132</v>
      </c>
      <c r="O32" s="9" t="s">
        <v>2766</v>
      </c>
      <c r="P32" s="9"/>
      <c r="Q32" s="9" t="s">
        <v>1698</v>
      </c>
      <c r="R32" s="9" t="s">
        <v>176</v>
      </c>
      <c r="S32" s="9" t="s">
        <v>1664</v>
      </c>
      <c r="T32" s="9"/>
      <c r="U32" s="9"/>
      <c r="V32" s="24">
        <v>2893.02</v>
      </c>
      <c r="W32" s="24">
        <v>2869.701</v>
      </c>
      <c r="X32" s="24">
        <v>2658.7</v>
      </c>
      <c r="Y32" s="24">
        <v>5293.078</v>
      </c>
      <c r="Z32" s="9"/>
      <c r="AA32" s="24">
        <f>Y32*1.076</f>
        <v>5695.351928000001</v>
      </c>
      <c r="AB32" s="24">
        <f>AA32*1.057</f>
        <v>6019.986987896001</v>
      </c>
      <c r="AC32" s="9"/>
      <c r="AD32" s="1"/>
      <c r="AE32" s="1"/>
      <c r="AF32" s="1"/>
      <c r="AG32" s="1"/>
      <c r="AH32" s="1"/>
      <c r="AI32" s="1"/>
      <c r="AJ32" s="1"/>
      <c r="AK32" s="1"/>
      <c r="AL32" s="1"/>
      <c r="AM32" s="1"/>
      <c r="AN32" s="1"/>
      <c r="AO32" s="1"/>
      <c r="AP32" s="1"/>
      <c r="AQ32" s="1"/>
      <c r="AR32" s="1"/>
      <c r="AS32" s="1"/>
      <c r="AT32" s="1"/>
      <c r="AU32" s="1"/>
      <c r="AV32" s="1"/>
      <c r="AW32" s="1"/>
      <c r="AX32" s="1"/>
      <c r="AY32" s="1"/>
      <c r="AZ32" s="1"/>
    </row>
    <row r="33" spans="1:52" ht="106.5" customHeight="1">
      <c r="A33" s="1"/>
      <c r="B33" s="40"/>
      <c r="C33" s="26" t="s">
        <v>2901</v>
      </c>
      <c r="D33" s="10" t="s">
        <v>1462</v>
      </c>
      <c r="E33" s="11" t="s">
        <v>173</v>
      </c>
      <c r="F33" s="19" t="s">
        <v>1096</v>
      </c>
      <c r="G33" s="9"/>
      <c r="H33" s="9"/>
      <c r="I33" s="9" t="s">
        <v>31</v>
      </c>
      <c r="J33" s="9" t="s">
        <v>32</v>
      </c>
      <c r="K33" s="18">
        <v>33886</v>
      </c>
      <c r="L33" s="9"/>
      <c r="M33" s="9" t="s">
        <v>2768</v>
      </c>
      <c r="N33" s="9" t="s">
        <v>30</v>
      </c>
      <c r="O33" s="9" t="s">
        <v>2769</v>
      </c>
      <c r="P33" s="9"/>
      <c r="Q33" s="9" t="s">
        <v>1698</v>
      </c>
      <c r="R33" s="9" t="s">
        <v>176</v>
      </c>
      <c r="S33" s="9" t="s">
        <v>1664</v>
      </c>
      <c r="T33" s="9"/>
      <c r="U33" s="9"/>
      <c r="V33" s="24">
        <v>9183.526</v>
      </c>
      <c r="W33" s="24">
        <v>9009.768</v>
      </c>
      <c r="X33" s="24">
        <v>8762.6</v>
      </c>
      <c r="Y33" s="24">
        <v>7764.315</v>
      </c>
      <c r="Z33" s="9"/>
      <c r="AA33" s="24">
        <f>Y33*1.076</f>
        <v>8354.40294</v>
      </c>
      <c r="AB33" s="24">
        <f>AA33*1.057</f>
        <v>8830.60390758</v>
      </c>
      <c r="AC33" s="9"/>
      <c r="AD33" s="1"/>
      <c r="AE33" s="1"/>
      <c r="AF33" s="1"/>
      <c r="AG33" s="1"/>
      <c r="AH33" s="1"/>
      <c r="AI33" s="1"/>
      <c r="AJ33" s="1"/>
      <c r="AK33" s="1"/>
      <c r="AL33" s="1"/>
      <c r="AM33" s="1"/>
      <c r="AN33" s="1"/>
      <c r="AO33" s="1"/>
      <c r="AP33" s="1"/>
      <c r="AQ33" s="1"/>
      <c r="AR33" s="1"/>
      <c r="AS33" s="1"/>
      <c r="AT33" s="1"/>
      <c r="AU33" s="1"/>
      <c r="AV33" s="1"/>
      <c r="AW33" s="1"/>
      <c r="AX33" s="1"/>
      <c r="AY33" s="1"/>
      <c r="AZ33" s="1"/>
    </row>
    <row r="34" spans="1:52" ht="128.25" customHeight="1">
      <c r="A34" s="1"/>
      <c r="B34" s="40"/>
      <c r="C34" s="26" t="s">
        <v>2902</v>
      </c>
      <c r="D34" s="10" t="s">
        <v>1461</v>
      </c>
      <c r="E34" s="11" t="s">
        <v>3117</v>
      </c>
      <c r="F34" s="9"/>
      <c r="G34" s="9"/>
      <c r="H34" s="9"/>
      <c r="I34" s="9"/>
      <c r="J34" s="9"/>
      <c r="K34" s="9"/>
      <c r="L34" s="9"/>
      <c r="M34" s="9"/>
      <c r="N34" s="9"/>
      <c r="O34" s="9"/>
      <c r="P34" s="9"/>
      <c r="Q34" s="9"/>
      <c r="R34" s="9"/>
      <c r="S34" s="9"/>
      <c r="T34" s="9"/>
      <c r="U34" s="9"/>
      <c r="V34" s="9"/>
      <c r="W34" s="9"/>
      <c r="X34" s="9"/>
      <c r="Y34" s="24"/>
      <c r="Z34" s="9"/>
      <c r="AA34" s="24"/>
      <c r="AB34" s="24"/>
      <c r="AC34" s="9"/>
      <c r="AD34" s="1"/>
      <c r="AE34" s="1"/>
      <c r="AF34" s="1"/>
      <c r="AG34" s="1"/>
      <c r="AH34" s="1"/>
      <c r="AI34" s="1"/>
      <c r="AJ34" s="1"/>
      <c r="AK34" s="1"/>
      <c r="AL34" s="1"/>
      <c r="AM34" s="1"/>
      <c r="AN34" s="1"/>
      <c r="AO34" s="1"/>
      <c r="AP34" s="1"/>
      <c r="AQ34" s="1"/>
      <c r="AR34" s="1"/>
      <c r="AS34" s="1"/>
      <c r="AT34" s="1"/>
      <c r="AU34" s="1"/>
      <c r="AV34" s="1"/>
      <c r="AW34" s="1"/>
      <c r="AX34" s="1"/>
      <c r="AY34" s="1"/>
      <c r="AZ34" s="1"/>
    </row>
    <row r="35" spans="1:52" ht="115.5" customHeight="1">
      <c r="A35" s="1"/>
      <c r="B35" s="40"/>
      <c r="C35" s="26" t="s">
        <v>2903</v>
      </c>
      <c r="D35" s="10" t="s">
        <v>1460</v>
      </c>
      <c r="E35" s="11" t="s">
        <v>172</v>
      </c>
      <c r="F35" s="19" t="s">
        <v>1096</v>
      </c>
      <c r="G35" s="9"/>
      <c r="H35" s="9"/>
      <c r="I35" s="9" t="s">
        <v>31</v>
      </c>
      <c r="J35" s="9" t="s">
        <v>32</v>
      </c>
      <c r="K35" s="18">
        <v>33886</v>
      </c>
      <c r="L35" s="9"/>
      <c r="M35" s="9" t="s">
        <v>2770</v>
      </c>
      <c r="N35" s="9" t="s">
        <v>30</v>
      </c>
      <c r="O35" s="9" t="s">
        <v>2769</v>
      </c>
      <c r="P35" s="9"/>
      <c r="Q35" s="9" t="s">
        <v>1698</v>
      </c>
      <c r="R35" s="9" t="s">
        <v>176</v>
      </c>
      <c r="S35" s="9" t="s">
        <v>1664</v>
      </c>
      <c r="T35" s="9"/>
      <c r="U35" s="9"/>
      <c r="V35" s="24">
        <v>56.5765</v>
      </c>
      <c r="W35" s="24">
        <v>56.5765</v>
      </c>
      <c r="X35" s="24">
        <v>49.8</v>
      </c>
      <c r="Y35" s="24">
        <v>432.298</v>
      </c>
      <c r="Z35" s="9"/>
      <c r="AA35" s="24">
        <f>Y35*1.076</f>
        <v>465.15264800000006</v>
      </c>
      <c r="AB35" s="24">
        <f>AA35*1.057</f>
        <v>491.666348936</v>
      </c>
      <c r="AC35" s="9"/>
      <c r="AD35" s="1"/>
      <c r="AE35" s="1"/>
      <c r="AF35" s="1"/>
      <c r="AG35" s="1"/>
      <c r="AH35" s="1"/>
      <c r="AI35" s="1"/>
      <c r="AJ35" s="1"/>
      <c r="AK35" s="1"/>
      <c r="AL35" s="1"/>
      <c r="AM35" s="1"/>
      <c r="AN35" s="1"/>
      <c r="AO35" s="1"/>
      <c r="AP35" s="1"/>
      <c r="AQ35" s="1"/>
      <c r="AR35" s="1"/>
      <c r="AS35" s="1"/>
      <c r="AT35" s="1"/>
      <c r="AU35" s="1"/>
      <c r="AV35" s="1"/>
      <c r="AW35" s="1"/>
      <c r="AX35" s="1"/>
      <c r="AY35" s="1"/>
      <c r="AZ35" s="1"/>
    </row>
    <row r="36" spans="1:52" ht="111" customHeight="1">
      <c r="A36" s="1"/>
      <c r="B36" s="40"/>
      <c r="C36" s="26" t="s">
        <v>2904</v>
      </c>
      <c r="D36" s="83" t="s">
        <v>2203</v>
      </c>
      <c r="E36" s="11" t="s">
        <v>359</v>
      </c>
      <c r="F36" s="19" t="s">
        <v>3163</v>
      </c>
      <c r="G36" s="9"/>
      <c r="H36" s="9"/>
      <c r="I36" s="9" t="s">
        <v>2806</v>
      </c>
      <c r="J36" s="9" t="s">
        <v>2807</v>
      </c>
      <c r="K36" s="9" t="s">
        <v>1662</v>
      </c>
      <c r="L36" s="9"/>
      <c r="M36" s="9" t="s">
        <v>33</v>
      </c>
      <c r="N36" s="9" t="s">
        <v>34</v>
      </c>
      <c r="O36" s="9" t="s">
        <v>35</v>
      </c>
      <c r="P36" s="9"/>
      <c r="Q36" s="9" t="s">
        <v>1698</v>
      </c>
      <c r="R36" s="9" t="s">
        <v>176</v>
      </c>
      <c r="S36" s="9" t="s">
        <v>1664</v>
      </c>
      <c r="T36" s="9"/>
      <c r="U36" s="9"/>
      <c r="V36" s="24">
        <v>136.52</v>
      </c>
      <c r="W36" s="24">
        <v>127.511</v>
      </c>
      <c r="X36" s="24">
        <v>43.6</v>
      </c>
      <c r="Y36" s="24"/>
      <c r="Z36" s="9"/>
      <c r="AA36" s="24"/>
      <c r="AB36" s="24"/>
      <c r="AC36" s="9"/>
      <c r="AD36" s="1"/>
      <c r="AE36" s="1"/>
      <c r="AF36" s="1"/>
      <c r="AG36" s="1"/>
      <c r="AH36" s="1"/>
      <c r="AI36" s="1"/>
      <c r="AJ36" s="1"/>
      <c r="AK36" s="1"/>
      <c r="AL36" s="1"/>
      <c r="AM36" s="1"/>
      <c r="AN36" s="1"/>
      <c r="AO36" s="1"/>
      <c r="AP36" s="1"/>
      <c r="AQ36" s="1"/>
      <c r="AR36" s="1"/>
      <c r="AS36" s="1"/>
      <c r="AT36" s="1"/>
      <c r="AU36" s="1"/>
      <c r="AV36" s="1"/>
      <c r="AW36" s="1"/>
      <c r="AX36" s="1"/>
      <c r="AY36" s="1"/>
      <c r="AZ36" s="1"/>
    </row>
    <row r="37" spans="1:52" ht="111" customHeight="1">
      <c r="A37" s="1"/>
      <c r="B37" s="40"/>
      <c r="C37" s="26"/>
      <c r="D37" s="84"/>
      <c r="E37" s="11"/>
      <c r="F37" s="74" t="s">
        <v>1102</v>
      </c>
      <c r="G37" s="9"/>
      <c r="H37" s="9"/>
      <c r="I37" s="9"/>
      <c r="J37" s="9"/>
      <c r="K37" s="9"/>
      <c r="L37" s="9"/>
      <c r="M37" s="9"/>
      <c r="N37" s="9"/>
      <c r="O37" s="9"/>
      <c r="P37" s="9"/>
      <c r="Q37" s="9"/>
      <c r="R37" s="9"/>
      <c r="S37" s="9"/>
      <c r="T37" s="9"/>
      <c r="U37" s="9"/>
      <c r="V37" s="24"/>
      <c r="W37" s="24"/>
      <c r="X37" s="24"/>
      <c r="Y37" s="24">
        <v>61.055</v>
      </c>
      <c r="Z37" s="9"/>
      <c r="AA37" s="24">
        <f>Y37*1.076</f>
        <v>65.69518000000001</v>
      </c>
      <c r="AB37" s="24">
        <f>AA37*1.057</f>
        <v>69.43980526</v>
      </c>
      <c r="AC37" s="9"/>
      <c r="AD37" s="1"/>
      <c r="AE37" s="1"/>
      <c r="AF37" s="1"/>
      <c r="AG37" s="1"/>
      <c r="AH37" s="1"/>
      <c r="AI37" s="1"/>
      <c r="AJ37" s="1"/>
      <c r="AK37" s="1"/>
      <c r="AL37" s="1"/>
      <c r="AM37" s="1"/>
      <c r="AN37" s="1"/>
      <c r="AO37" s="1"/>
      <c r="AP37" s="1"/>
      <c r="AQ37" s="1"/>
      <c r="AR37" s="1"/>
      <c r="AS37" s="1"/>
      <c r="AT37" s="1"/>
      <c r="AU37" s="1"/>
      <c r="AV37" s="1"/>
      <c r="AW37" s="1"/>
      <c r="AX37" s="1"/>
      <c r="AY37" s="1"/>
      <c r="AZ37" s="1"/>
    </row>
    <row r="38" spans="1:52" ht="60.75" customHeight="1">
      <c r="A38" s="1"/>
      <c r="B38" s="40"/>
      <c r="C38" s="26" t="s">
        <v>2905</v>
      </c>
      <c r="D38" s="10" t="s">
        <v>2202</v>
      </c>
      <c r="E38" s="11" t="s">
        <v>652</v>
      </c>
      <c r="F38" s="9"/>
      <c r="G38" s="9"/>
      <c r="H38" s="9"/>
      <c r="I38" s="9"/>
      <c r="J38" s="9"/>
      <c r="K38" s="9"/>
      <c r="L38" s="9"/>
      <c r="M38" s="9"/>
      <c r="N38" s="9"/>
      <c r="O38" s="9"/>
      <c r="P38" s="9"/>
      <c r="Q38" s="9"/>
      <c r="R38" s="9"/>
      <c r="S38" s="9"/>
      <c r="T38" s="9"/>
      <c r="U38" s="9"/>
      <c r="V38" s="9"/>
      <c r="W38" s="9"/>
      <c r="X38" s="9"/>
      <c r="Y38" s="24"/>
      <c r="Z38" s="9"/>
      <c r="AA38" s="24"/>
      <c r="AB38" s="24"/>
      <c r="AC38" s="9"/>
      <c r="AD38" s="1"/>
      <c r="AE38" s="1"/>
      <c r="AF38" s="1"/>
      <c r="AG38" s="1"/>
      <c r="AH38" s="1"/>
      <c r="AI38" s="1"/>
      <c r="AJ38" s="1"/>
      <c r="AK38" s="1"/>
      <c r="AL38" s="1"/>
      <c r="AM38" s="1"/>
      <c r="AN38" s="1"/>
      <c r="AO38" s="1"/>
      <c r="AP38" s="1"/>
      <c r="AQ38" s="1"/>
      <c r="AR38" s="1"/>
      <c r="AS38" s="1"/>
      <c r="AT38" s="1"/>
      <c r="AU38" s="1"/>
      <c r="AV38" s="1"/>
      <c r="AW38" s="1"/>
      <c r="AX38" s="1"/>
      <c r="AY38" s="1"/>
      <c r="AZ38" s="1"/>
    </row>
    <row r="39" spans="1:52" ht="90.75" customHeight="1">
      <c r="A39" s="1"/>
      <c r="B39" s="37"/>
      <c r="C39" s="26" t="s">
        <v>2906</v>
      </c>
      <c r="D39" s="10" t="s">
        <v>3250</v>
      </c>
      <c r="E39" s="11" t="s">
        <v>2080</v>
      </c>
      <c r="F39" s="9"/>
      <c r="G39" s="9"/>
      <c r="H39" s="9"/>
      <c r="I39" s="9"/>
      <c r="J39" s="9"/>
      <c r="K39" s="9"/>
      <c r="L39" s="9"/>
      <c r="M39" s="9"/>
      <c r="N39" s="9"/>
      <c r="O39" s="9"/>
      <c r="P39" s="9"/>
      <c r="Q39" s="9"/>
      <c r="R39" s="9"/>
      <c r="S39" s="9"/>
      <c r="T39" s="9"/>
      <c r="U39" s="9"/>
      <c r="V39" s="9"/>
      <c r="W39" s="9"/>
      <c r="X39" s="9"/>
      <c r="Y39" s="24"/>
      <c r="Z39" s="9"/>
      <c r="AA39" s="24"/>
      <c r="AB39" s="24"/>
      <c r="AC39" s="9"/>
      <c r="AD39" s="1"/>
      <c r="AE39" s="1"/>
      <c r="AF39" s="1"/>
      <c r="AG39" s="1"/>
      <c r="AH39" s="1"/>
      <c r="AI39" s="1"/>
      <c r="AJ39" s="1"/>
      <c r="AK39" s="1"/>
      <c r="AL39" s="1"/>
      <c r="AM39" s="1"/>
      <c r="AN39" s="1"/>
      <c r="AO39" s="1"/>
      <c r="AP39" s="1"/>
      <c r="AQ39" s="1"/>
      <c r="AR39" s="1"/>
      <c r="AS39" s="1"/>
      <c r="AT39" s="1"/>
      <c r="AU39" s="1"/>
      <c r="AV39" s="1"/>
      <c r="AW39" s="1"/>
      <c r="AX39" s="1"/>
      <c r="AY39" s="1"/>
      <c r="AZ39" s="1"/>
    </row>
    <row r="40" spans="1:52" ht="33.75" customHeight="1">
      <c r="A40" s="1"/>
      <c r="B40" s="37"/>
      <c r="C40" s="26" t="s">
        <v>2907</v>
      </c>
      <c r="D40" s="10" t="s">
        <v>3249</v>
      </c>
      <c r="E40" s="11" t="s">
        <v>1866</v>
      </c>
      <c r="F40" s="9"/>
      <c r="G40" s="9"/>
      <c r="H40" s="9"/>
      <c r="I40" s="9"/>
      <c r="J40" s="9"/>
      <c r="K40" s="9"/>
      <c r="L40" s="9"/>
      <c r="M40" s="9"/>
      <c r="N40" s="9"/>
      <c r="O40" s="9"/>
      <c r="P40" s="9"/>
      <c r="Q40" s="9"/>
      <c r="R40" s="9"/>
      <c r="S40" s="9"/>
      <c r="T40" s="9"/>
      <c r="U40" s="9"/>
      <c r="V40" s="9"/>
      <c r="W40" s="9"/>
      <c r="X40" s="9"/>
      <c r="Y40" s="24"/>
      <c r="Z40" s="9"/>
      <c r="AA40" s="24"/>
      <c r="AB40" s="24"/>
      <c r="AC40" s="9"/>
      <c r="AD40" s="1"/>
      <c r="AE40" s="1"/>
      <c r="AF40" s="1"/>
      <c r="AG40" s="1"/>
      <c r="AH40" s="1"/>
      <c r="AI40" s="1"/>
      <c r="AJ40" s="1"/>
      <c r="AK40" s="1"/>
      <c r="AL40" s="1"/>
      <c r="AM40" s="1"/>
      <c r="AN40" s="1"/>
      <c r="AO40" s="1"/>
      <c r="AP40" s="1"/>
      <c r="AQ40" s="1"/>
      <c r="AR40" s="1"/>
      <c r="AS40" s="1"/>
      <c r="AT40" s="1"/>
      <c r="AU40" s="1"/>
      <c r="AV40" s="1"/>
      <c r="AW40" s="1"/>
      <c r="AX40" s="1"/>
      <c r="AY40" s="1"/>
      <c r="AZ40" s="1"/>
    </row>
    <row r="41" spans="1:52" ht="30.75" customHeight="1">
      <c r="A41" s="1"/>
      <c r="B41" s="37"/>
      <c r="C41" s="26" t="s">
        <v>2908</v>
      </c>
      <c r="D41" s="10" t="s">
        <v>3248</v>
      </c>
      <c r="E41" s="11" t="s">
        <v>123</v>
      </c>
      <c r="F41" s="9"/>
      <c r="G41" s="9"/>
      <c r="H41" s="9"/>
      <c r="I41" s="9"/>
      <c r="J41" s="9"/>
      <c r="K41" s="9"/>
      <c r="L41" s="9"/>
      <c r="M41" s="9"/>
      <c r="N41" s="9"/>
      <c r="O41" s="9"/>
      <c r="P41" s="9"/>
      <c r="Q41" s="9"/>
      <c r="R41" s="9"/>
      <c r="S41" s="9"/>
      <c r="T41" s="9"/>
      <c r="U41" s="9"/>
      <c r="V41" s="9"/>
      <c r="W41" s="9"/>
      <c r="X41" s="9"/>
      <c r="Y41" s="24"/>
      <c r="Z41" s="9"/>
      <c r="AA41" s="24"/>
      <c r="AB41" s="24"/>
      <c r="AC41" s="9"/>
      <c r="AD41" s="1"/>
      <c r="AE41" s="1"/>
      <c r="AF41" s="1"/>
      <c r="AG41" s="1"/>
      <c r="AH41" s="1"/>
      <c r="AI41" s="1"/>
      <c r="AJ41" s="1"/>
      <c r="AK41" s="1"/>
      <c r="AL41" s="1"/>
      <c r="AM41" s="1"/>
      <c r="AN41" s="1"/>
      <c r="AO41" s="1"/>
      <c r="AP41" s="1"/>
      <c r="AQ41" s="1"/>
      <c r="AR41" s="1"/>
      <c r="AS41" s="1"/>
      <c r="AT41" s="1"/>
      <c r="AU41" s="1"/>
      <c r="AV41" s="1"/>
      <c r="AW41" s="1"/>
      <c r="AX41" s="1"/>
      <c r="AY41" s="1"/>
      <c r="AZ41" s="1"/>
    </row>
    <row r="42" spans="1:52" ht="138" customHeight="1">
      <c r="A42" s="1"/>
      <c r="B42" s="37"/>
      <c r="C42" s="26" t="s">
        <v>2909</v>
      </c>
      <c r="D42" s="10" t="s">
        <v>2304</v>
      </c>
      <c r="E42" s="11" t="s">
        <v>1423</v>
      </c>
      <c r="F42" s="19" t="s">
        <v>3255</v>
      </c>
      <c r="G42" s="9"/>
      <c r="H42" s="9"/>
      <c r="I42" s="38" t="s">
        <v>2121</v>
      </c>
      <c r="J42" s="9" t="s">
        <v>490</v>
      </c>
      <c r="K42" s="9" t="s">
        <v>2122</v>
      </c>
      <c r="L42" s="9"/>
      <c r="M42" s="21" t="s">
        <v>2123</v>
      </c>
      <c r="N42" s="9" t="s">
        <v>491</v>
      </c>
      <c r="O42" s="9" t="s">
        <v>2122</v>
      </c>
      <c r="P42" s="9"/>
      <c r="Q42" s="9" t="s">
        <v>1698</v>
      </c>
      <c r="R42" s="9" t="s">
        <v>176</v>
      </c>
      <c r="S42" s="9" t="s">
        <v>1664</v>
      </c>
      <c r="T42" s="9"/>
      <c r="U42" s="9"/>
      <c r="V42" s="24">
        <v>78.5294</v>
      </c>
      <c r="W42" s="24">
        <v>78.5294</v>
      </c>
      <c r="X42" s="24">
        <v>0</v>
      </c>
      <c r="Y42" s="24">
        <v>0</v>
      </c>
      <c r="Z42" s="9"/>
      <c r="AA42" s="24">
        <v>0</v>
      </c>
      <c r="AB42" s="24">
        <v>0</v>
      </c>
      <c r="AC42" s="9"/>
      <c r="AD42" s="1"/>
      <c r="AE42" s="1"/>
      <c r="AF42" s="1"/>
      <c r="AG42" s="1"/>
      <c r="AH42" s="1"/>
      <c r="AI42" s="1"/>
      <c r="AJ42" s="1"/>
      <c r="AK42" s="1"/>
      <c r="AL42" s="1"/>
      <c r="AM42" s="1"/>
      <c r="AN42" s="1"/>
      <c r="AO42" s="1"/>
      <c r="AP42" s="1"/>
      <c r="AQ42" s="1"/>
      <c r="AR42" s="1"/>
      <c r="AS42" s="1"/>
      <c r="AT42" s="1"/>
      <c r="AU42" s="1"/>
      <c r="AV42" s="1"/>
      <c r="AW42" s="1"/>
      <c r="AX42" s="1"/>
      <c r="AY42" s="1"/>
      <c r="AZ42" s="1"/>
    </row>
    <row r="43" spans="1:52" ht="282.75" customHeight="1">
      <c r="A43" s="1"/>
      <c r="B43" s="40"/>
      <c r="C43" s="26" t="s">
        <v>1575</v>
      </c>
      <c r="D43" s="10" t="s">
        <v>2811</v>
      </c>
      <c r="E43" s="11" t="s">
        <v>623</v>
      </c>
      <c r="F43" s="19" t="s">
        <v>3260</v>
      </c>
      <c r="G43" s="9"/>
      <c r="H43" s="9"/>
      <c r="I43" s="38" t="s">
        <v>2121</v>
      </c>
      <c r="J43" s="9" t="s">
        <v>492</v>
      </c>
      <c r="K43" s="9" t="s">
        <v>2122</v>
      </c>
      <c r="L43" s="9"/>
      <c r="M43" s="38" t="s">
        <v>2123</v>
      </c>
      <c r="N43" s="9" t="s">
        <v>493</v>
      </c>
      <c r="O43" s="9" t="s">
        <v>2122</v>
      </c>
      <c r="P43" s="9"/>
      <c r="Q43" s="9" t="s">
        <v>1698</v>
      </c>
      <c r="R43" s="9" t="s">
        <v>176</v>
      </c>
      <c r="S43" s="9" t="s">
        <v>1664</v>
      </c>
      <c r="T43" s="9"/>
      <c r="U43" s="9"/>
      <c r="V43" s="9">
        <v>236.5</v>
      </c>
      <c r="W43" s="9">
        <v>235.3</v>
      </c>
      <c r="X43" s="24">
        <v>143.1</v>
      </c>
      <c r="Y43" s="24">
        <v>0</v>
      </c>
      <c r="Z43" s="9"/>
      <c r="AA43" s="24">
        <v>0</v>
      </c>
      <c r="AB43" s="24">
        <v>0</v>
      </c>
      <c r="AC43" s="9"/>
      <c r="AD43" s="1"/>
      <c r="AE43" s="1"/>
      <c r="AF43" s="1"/>
      <c r="AG43" s="1"/>
      <c r="AH43" s="1"/>
      <c r="AI43" s="1"/>
      <c r="AJ43" s="1"/>
      <c r="AK43" s="1"/>
      <c r="AL43" s="1"/>
      <c r="AM43" s="1"/>
      <c r="AN43" s="1"/>
      <c r="AO43" s="1"/>
      <c r="AP43" s="1"/>
      <c r="AQ43" s="1"/>
      <c r="AR43" s="1"/>
      <c r="AS43" s="1"/>
      <c r="AT43" s="1"/>
      <c r="AU43" s="1"/>
      <c r="AV43" s="1"/>
      <c r="AW43" s="1"/>
      <c r="AX43" s="1"/>
      <c r="AY43" s="1"/>
      <c r="AZ43" s="1"/>
    </row>
    <row r="44" spans="1:52" ht="112.5" customHeight="1">
      <c r="A44" s="1"/>
      <c r="B44" s="37"/>
      <c r="C44" s="26" t="s">
        <v>1576</v>
      </c>
      <c r="D44" s="10" t="s">
        <v>2812</v>
      </c>
      <c r="E44" s="11" t="s">
        <v>128</v>
      </c>
      <c r="F44" s="19" t="s">
        <v>3256</v>
      </c>
      <c r="G44" s="9"/>
      <c r="H44" s="9"/>
      <c r="I44" s="38" t="s">
        <v>2121</v>
      </c>
      <c r="J44" s="9" t="s">
        <v>494</v>
      </c>
      <c r="K44" s="9" t="s">
        <v>2122</v>
      </c>
      <c r="L44" s="9"/>
      <c r="M44" s="21" t="s">
        <v>2123</v>
      </c>
      <c r="N44" s="9" t="s">
        <v>495</v>
      </c>
      <c r="O44" s="9" t="s">
        <v>2122</v>
      </c>
      <c r="P44" s="9"/>
      <c r="Q44" s="9" t="s">
        <v>1698</v>
      </c>
      <c r="R44" s="9" t="s">
        <v>176</v>
      </c>
      <c r="S44" s="9" t="s">
        <v>1664</v>
      </c>
      <c r="T44" s="9"/>
      <c r="U44" s="9"/>
      <c r="V44" s="24">
        <v>1826.472</v>
      </c>
      <c r="W44" s="24">
        <v>1813.467</v>
      </c>
      <c r="X44" s="24">
        <v>2343.7</v>
      </c>
      <c r="Y44" s="24">
        <v>1071.835</v>
      </c>
      <c r="Z44" s="9"/>
      <c r="AA44" s="24">
        <f>Y44*1.076</f>
        <v>1153.29446</v>
      </c>
      <c r="AB44" s="24">
        <f>AA44*1.057</f>
        <v>1219.03224422</v>
      </c>
      <c r="AC44" s="9"/>
      <c r="AD44" s="1"/>
      <c r="AE44" s="1"/>
      <c r="AF44" s="1"/>
      <c r="AG44" s="1"/>
      <c r="AH44" s="1"/>
      <c r="AI44" s="1"/>
      <c r="AJ44" s="1"/>
      <c r="AK44" s="1"/>
      <c r="AL44" s="1"/>
      <c r="AM44" s="1"/>
      <c r="AN44" s="1"/>
      <c r="AO44" s="1"/>
      <c r="AP44" s="1"/>
      <c r="AQ44" s="1"/>
      <c r="AR44" s="1"/>
      <c r="AS44" s="1"/>
      <c r="AT44" s="1"/>
      <c r="AU44" s="1"/>
      <c r="AV44" s="1"/>
      <c r="AW44" s="1"/>
      <c r="AX44" s="1"/>
      <c r="AY44" s="1"/>
      <c r="AZ44" s="1"/>
    </row>
    <row r="45" spans="1:52" ht="129" customHeight="1">
      <c r="A45" s="1"/>
      <c r="B45" s="37"/>
      <c r="C45" s="26" t="s">
        <v>1577</v>
      </c>
      <c r="D45" s="10" t="s">
        <v>2813</v>
      </c>
      <c r="E45" s="11" t="s">
        <v>248</v>
      </c>
      <c r="F45" s="19" t="s">
        <v>3256</v>
      </c>
      <c r="G45" s="9"/>
      <c r="H45" s="9"/>
      <c r="I45" s="41" t="s">
        <v>2121</v>
      </c>
      <c r="J45" s="9" t="s">
        <v>333</v>
      </c>
      <c r="K45" s="9" t="s">
        <v>2122</v>
      </c>
      <c r="L45" s="9"/>
      <c r="M45" s="21" t="s">
        <v>2123</v>
      </c>
      <c r="N45" s="9" t="s">
        <v>334</v>
      </c>
      <c r="O45" s="9" t="s">
        <v>2122</v>
      </c>
      <c r="P45" s="9"/>
      <c r="Q45" s="9" t="s">
        <v>1698</v>
      </c>
      <c r="R45" s="9" t="s">
        <v>176</v>
      </c>
      <c r="S45" s="9" t="s">
        <v>1664</v>
      </c>
      <c r="T45" s="9"/>
      <c r="U45" s="9"/>
      <c r="V45" s="24">
        <v>111.91</v>
      </c>
      <c r="W45" s="24">
        <v>77.91</v>
      </c>
      <c r="X45" s="24">
        <v>20</v>
      </c>
      <c r="Y45" s="24">
        <v>0</v>
      </c>
      <c r="Z45" s="9"/>
      <c r="AA45" s="24">
        <v>0</v>
      </c>
      <c r="AB45" s="24">
        <v>0</v>
      </c>
      <c r="AC45" s="9"/>
      <c r="AD45" s="1"/>
      <c r="AE45" s="1"/>
      <c r="AF45" s="1"/>
      <c r="AG45" s="1"/>
      <c r="AH45" s="1"/>
      <c r="AI45" s="1"/>
      <c r="AJ45" s="1"/>
      <c r="AK45" s="1"/>
      <c r="AL45" s="1"/>
      <c r="AM45" s="1"/>
      <c r="AN45" s="1"/>
      <c r="AO45" s="1"/>
      <c r="AP45" s="1"/>
      <c r="AQ45" s="1"/>
      <c r="AR45" s="1"/>
      <c r="AS45" s="1"/>
      <c r="AT45" s="1"/>
      <c r="AU45" s="1"/>
      <c r="AV45" s="1"/>
      <c r="AW45" s="1"/>
      <c r="AX45" s="1"/>
      <c r="AY45" s="1"/>
      <c r="AZ45" s="1"/>
    </row>
    <row r="46" spans="1:52" ht="114" customHeight="1">
      <c r="A46" s="1"/>
      <c r="B46" s="37"/>
      <c r="C46" s="26" t="s">
        <v>1578</v>
      </c>
      <c r="D46" s="10" t="s">
        <v>2814</v>
      </c>
      <c r="E46" s="11" t="s">
        <v>68</v>
      </c>
      <c r="F46" s="19"/>
      <c r="G46" s="9"/>
      <c r="H46" s="9"/>
      <c r="I46" s="9"/>
      <c r="J46" s="9"/>
      <c r="K46" s="9"/>
      <c r="L46" s="9"/>
      <c r="M46" s="9"/>
      <c r="N46" s="9"/>
      <c r="O46" s="9"/>
      <c r="P46" s="9"/>
      <c r="Q46" s="9"/>
      <c r="R46" s="9"/>
      <c r="S46" s="9"/>
      <c r="T46" s="9"/>
      <c r="U46" s="9"/>
      <c r="V46" s="9"/>
      <c r="W46" s="9"/>
      <c r="X46" s="9"/>
      <c r="Y46" s="24"/>
      <c r="Z46" s="9"/>
      <c r="AA46" s="24"/>
      <c r="AB46" s="24"/>
      <c r="AC46" s="9"/>
      <c r="AD46" s="1"/>
      <c r="AE46" s="1"/>
      <c r="AF46" s="1"/>
      <c r="AG46" s="1"/>
      <c r="AH46" s="1"/>
      <c r="AI46" s="1"/>
      <c r="AJ46" s="1"/>
      <c r="AK46" s="1"/>
      <c r="AL46" s="1"/>
      <c r="AM46" s="1"/>
      <c r="AN46" s="1"/>
      <c r="AO46" s="1"/>
      <c r="AP46" s="1"/>
      <c r="AQ46" s="1"/>
      <c r="AR46" s="1"/>
      <c r="AS46" s="1"/>
      <c r="AT46" s="1"/>
      <c r="AU46" s="1"/>
      <c r="AV46" s="1"/>
      <c r="AW46" s="1"/>
      <c r="AX46" s="1"/>
      <c r="AY46" s="1"/>
      <c r="AZ46" s="1"/>
    </row>
    <row r="47" spans="1:52" ht="82.5" customHeight="1">
      <c r="A47" s="1"/>
      <c r="B47" s="40"/>
      <c r="C47" s="26" t="s">
        <v>1579</v>
      </c>
      <c r="D47" s="10" t="s">
        <v>2815</v>
      </c>
      <c r="E47" s="11" t="s">
        <v>673</v>
      </c>
      <c r="F47" s="9"/>
      <c r="G47" s="9"/>
      <c r="H47" s="9"/>
      <c r="I47" s="9"/>
      <c r="J47" s="9"/>
      <c r="K47" s="9"/>
      <c r="L47" s="9"/>
      <c r="M47" s="9"/>
      <c r="N47" s="9"/>
      <c r="O47" s="9"/>
      <c r="P47" s="9"/>
      <c r="Q47" s="9"/>
      <c r="R47" s="9"/>
      <c r="S47" s="9"/>
      <c r="T47" s="9"/>
      <c r="U47" s="9"/>
      <c r="V47" s="9"/>
      <c r="W47" s="9"/>
      <c r="X47" s="9"/>
      <c r="Y47" s="24"/>
      <c r="Z47" s="9"/>
      <c r="AA47" s="24"/>
      <c r="AB47" s="24"/>
      <c r="AC47" s="9"/>
      <c r="AD47" s="1"/>
      <c r="AE47" s="1"/>
      <c r="AF47" s="1"/>
      <c r="AG47" s="1"/>
      <c r="AH47" s="1"/>
      <c r="AI47" s="1"/>
      <c r="AJ47" s="1"/>
      <c r="AK47" s="1"/>
      <c r="AL47" s="1"/>
      <c r="AM47" s="1"/>
      <c r="AN47" s="1"/>
      <c r="AO47" s="1"/>
      <c r="AP47" s="1"/>
      <c r="AQ47" s="1"/>
      <c r="AR47" s="1"/>
      <c r="AS47" s="1"/>
      <c r="AT47" s="1"/>
      <c r="AU47" s="1"/>
      <c r="AV47" s="1"/>
      <c r="AW47" s="1"/>
      <c r="AX47" s="1"/>
      <c r="AY47" s="1"/>
      <c r="AZ47" s="1"/>
    </row>
    <row r="48" spans="1:52" ht="75" customHeight="1">
      <c r="A48" s="1"/>
      <c r="B48" s="37"/>
      <c r="C48" s="26" t="s">
        <v>1580</v>
      </c>
      <c r="D48" s="10" t="s">
        <v>1471</v>
      </c>
      <c r="E48" s="11" t="s">
        <v>2474</v>
      </c>
      <c r="F48" s="9"/>
      <c r="G48" s="9"/>
      <c r="H48" s="9"/>
      <c r="I48" s="9"/>
      <c r="J48" s="9"/>
      <c r="K48" s="9"/>
      <c r="L48" s="9"/>
      <c r="M48" s="9"/>
      <c r="N48" s="9"/>
      <c r="O48" s="9"/>
      <c r="P48" s="9"/>
      <c r="Q48" s="9"/>
      <c r="R48" s="9"/>
      <c r="S48" s="9"/>
      <c r="T48" s="9"/>
      <c r="U48" s="9"/>
      <c r="V48" s="9"/>
      <c r="W48" s="9"/>
      <c r="X48" s="9"/>
      <c r="Y48" s="24"/>
      <c r="Z48" s="9"/>
      <c r="AA48" s="24"/>
      <c r="AB48" s="24"/>
      <c r="AC48" s="9"/>
      <c r="AD48" s="1"/>
      <c r="AE48" s="1"/>
      <c r="AF48" s="1"/>
      <c r="AG48" s="1"/>
      <c r="AH48" s="1"/>
      <c r="AI48" s="1"/>
      <c r="AJ48" s="1"/>
      <c r="AK48" s="1"/>
      <c r="AL48" s="1"/>
      <c r="AM48" s="1"/>
      <c r="AN48" s="1"/>
      <c r="AO48" s="1"/>
      <c r="AP48" s="1"/>
      <c r="AQ48" s="1"/>
      <c r="AR48" s="1"/>
      <c r="AS48" s="1"/>
      <c r="AT48" s="1"/>
      <c r="AU48" s="1"/>
      <c r="AV48" s="1"/>
      <c r="AW48" s="1"/>
      <c r="AX48" s="1"/>
      <c r="AY48" s="1"/>
      <c r="AZ48" s="1"/>
    </row>
    <row r="49" spans="1:52" ht="59.25" customHeight="1">
      <c r="A49" s="1"/>
      <c r="B49" s="40"/>
      <c r="C49" s="26" t="s">
        <v>1581</v>
      </c>
      <c r="D49" s="10" t="s">
        <v>849</v>
      </c>
      <c r="E49" s="11" t="s">
        <v>1867</v>
      </c>
      <c r="F49" s="9"/>
      <c r="G49" s="9"/>
      <c r="H49" s="9"/>
      <c r="I49" s="9"/>
      <c r="J49" s="9"/>
      <c r="K49" s="9"/>
      <c r="L49" s="9"/>
      <c r="M49" s="9"/>
      <c r="N49" s="9"/>
      <c r="O49" s="9"/>
      <c r="P49" s="9"/>
      <c r="Q49" s="9"/>
      <c r="R49" s="9"/>
      <c r="S49" s="9"/>
      <c r="T49" s="9"/>
      <c r="U49" s="9"/>
      <c r="V49" s="9"/>
      <c r="W49" s="9"/>
      <c r="X49" s="9"/>
      <c r="Y49" s="24"/>
      <c r="Z49" s="9"/>
      <c r="AA49" s="24"/>
      <c r="AB49" s="24"/>
      <c r="AC49" s="9"/>
      <c r="AD49" s="1"/>
      <c r="AE49" s="1"/>
      <c r="AF49" s="1"/>
      <c r="AG49" s="1"/>
      <c r="AH49" s="1"/>
      <c r="AI49" s="1"/>
      <c r="AJ49" s="1"/>
      <c r="AK49" s="1"/>
      <c r="AL49" s="1"/>
      <c r="AM49" s="1"/>
      <c r="AN49" s="1"/>
      <c r="AO49" s="1"/>
      <c r="AP49" s="1"/>
      <c r="AQ49" s="1"/>
      <c r="AR49" s="1"/>
      <c r="AS49" s="1"/>
      <c r="AT49" s="1"/>
      <c r="AU49" s="1"/>
      <c r="AV49" s="1"/>
      <c r="AW49" s="1"/>
      <c r="AX49" s="1"/>
      <c r="AY49" s="1"/>
      <c r="AZ49" s="1"/>
    </row>
    <row r="50" spans="1:52" ht="75" customHeight="1">
      <c r="A50" s="1"/>
      <c r="B50" s="40"/>
      <c r="C50" s="26" t="s">
        <v>1582</v>
      </c>
      <c r="D50" s="10" t="s">
        <v>1478</v>
      </c>
      <c r="E50" s="11" t="s">
        <v>499</v>
      </c>
      <c r="F50" s="9"/>
      <c r="G50" s="9"/>
      <c r="H50" s="9"/>
      <c r="I50" s="9"/>
      <c r="J50" s="9"/>
      <c r="K50" s="9"/>
      <c r="L50" s="9"/>
      <c r="M50" s="9"/>
      <c r="N50" s="9"/>
      <c r="O50" s="9"/>
      <c r="P50" s="9"/>
      <c r="Q50" s="9"/>
      <c r="R50" s="9"/>
      <c r="S50" s="9"/>
      <c r="T50" s="9"/>
      <c r="U50" s="9"/>
      <c r="V50" s="9"/>
      <c r="W50" s="9"/>
      <c r="X50" s="9"/>
      <c r="Y50" s="24"/>
      <c r="Z50" s="9"/>
      <c r="AA50" s="24"/>
      <c r="AB50" s="24"/>
      <c r="AC50" s="9"/>
      <c r="AD50" s="1"/>
      <c r="AE50" s="1"/>
      <c r="AF50" s="1"/>
      <c r="AG50" s="1"/>
      <c r="AH50" s="1"/>
      <c r="AI50" s="1"/>
      <c r="AJ50" s="1"/>
      <c r="AK50" s="1"/>
      <c r="AL50" s="1"/>
      <c r="AM50" s="1"/>
      <c r="AN50" s="1"/>
      <c r="AO50" s="1"/>
      <c r="AP50" s="1"/>
      <c r="AQ50" s="1"/>
      <c r="AR50" s="1"/>
      <c r="AS50" s="1"/>
      <c r="AT50" s="1"/>
      <c r="AU50" s="1"/>
      <c r="AV50" s="1"/>
      <c r="AW50" s="1"/>
      <c r="AX50" s="1"/>
      <c r="AY50" s="1"/>
      <c r="AZ50" s="1"/>
    </row>
    <row r="51" spans="1:52" ht="79.5" customHeight="1">
      <c r="A51" s="1"/>
      <c r="B51" s="37"/>
      <c r="C51" s="26" t="s">
        <v>1583</v>
      </c>
      <c r="D51" s="10" t="s">
        <v>1479</v>
      </c>
      <c r="E51" s="11" t="s">
        <v>329</v>
      </c>
      <c r="F51" s="9"/>
      <c r="G51" s="9"/>
      <c r="H51" s="9"/>
      <c r="I51" s="9"/>
      <c r="J51" s="9"/>
      <c r="K51" s="9"/>
      <c r="L51" s="9"/>
      <c r="M51" s="9"/>
      <c r="N51" s="9"/>
      <c r="O51" s="9"/>
      <c r="P51" s="9"/>
      <c r="Q51" s="9"/>
      <c r="R51" s="9"/>
      <c r="S51" s="9"/>
      <c r="T51" s="9"/>
      <c r="U51" s="9"/>
      <c r="V51" s="9"/>
      <c r="W51" s="9"/>
      <c r="X51" s="9"/>
      <c r="Y51" s="24"/>
      <c r="Z51" s="9"/>
      <c r="AA51" s="24"/>
      <c r="AB51" s="24"/>
      <c r="AC51" s="9"/>
      <c r="AD51" s="1"/>
      <c r="AE51" s="1"/>
      <c r="AF51" s="1"/>
      <c r="AG51" s="1"/>
      <c r="AH51" s="1"/>
      <c r="AI51" s="1"/>
      <c r="AJ51" s="1"/>
      <c r="AK51" s="1"/>
      <c r="AL51" s="1"/>
      <c r="AM51" s="1"/>
      <c r="AN51" s="1"/>
      <c r="AO51" s="1"/>
      <c r="AP51" s="1"/>
      <c r="AQ51" s="1"/>
      <c r="AR51" s="1"/>
      <c r="AS51" s="1"/>
      <c r="AT51" s="1"/>
      <c r="AU51" s="1"/>
      <c r="AV51" s="1"/>
      <c r="AW51" s="1"/>
      <c r="AX51" s="1"/>
      <c r="AY51" s="1"/>
      <c r="AZ51" s="1"/>
    </row>
    <row r="52" spans="1:52" ht="119.25" customHeight="1">
      <c r="A52" s="1"/>
      <c r="B52" s="40"/>
      <c r="C52" s="26" t="s">
        <v>1584</v>
      </c>
      <c r="D52" s="10" t="s">
        <v>1480</v>
      </c>
      <c r="E52" s="11" t="s">
        <v>624</v>
      </c>
      <c r="F52" s="19" t="s">
        <v>1099</v>
      </c>
      <c r="G52" s="9"/>
      <c r="H52" s="9"/>
      <c r="I52" s="41" t="s">
        <v>2121</v>
      </c>
      <c r="J52" s="9" t="s">
        <v>335</v>
      </c>
      <c r="K52" s="9" t="s">
        <v>2122</v>
      </c>
      <c r="L52" s="9"/>
      <c r="M52" s="21" t="s">
        <v>2123</v>
      </c>
      <c r="N52" s="9" t="s">
        <v>336</v>
      </c>
      <c r="O52" s="9" t="s">
        <v>2122</v>
      </c>
      <c r="P52" s="9"/>
      <c r="Q52" s="9" t="s">
        <v>1698</v>
      </c>
      <c r="R52" s="9" t="s">
        <v>176</v>
      </c>
      <c r="S52" s="9" t="s">
        <v>1664</v>
      </c>
      <c r="T52" s="9"/>
      <c r="U52" s="9"/>
      <c r="V52" s="9"/>
      <c r="W52" s="9"/>
      <c r="X52" s="9"/>
      <c r="Y52" s="24"/>
      <c r="Z52" s="9"/>
      <c r="AA52" s="24"/>
      <c r="AB52" s="24"/>
      <c r="AC52" s="9"/>
      <c r="AD52" s="1"/>
      <c r="AE52" s="1"/>
      <c r="AF52" s="1"/>
      <c r="AG52" s="1"/>
      <c r="AH52" s="1"/>
      <c r="AI52" s="1"/>
      <c r="AJ52" s="1"/>
      <c r="AK52" s="1"/>
      <c r="AL52" s="1"/>
      <c r="AM52" s="1"/>
      <c r="AN52" s="1"/>
      <c r="AO52" s="1"/>
      <c r="AP52" s="1"/>
      <c r="AQ52" s="1"/>
      <c r="AR52" s="1"/>
      <c r="AS52" s="1"/>
      <c r="AT52" s="1"/>
      <c r="AU52" s="1"/>
      <c r="AV52" s="1"/>
      <c r="AW52" s="1"/>
      <c r="AX52" s="1"/>
      <c r="AY52" s="1"/>
      <c r="AZ52" s="1"/>
    </row>
    <row r="53" spans="1:52" ht="47.25" customHeight="1">
      <c r="A53" s="1"/>
      <c r="B53" s="40"/>
      <c r="C53" s="26" t="s">
        <v>1585</v>
      </c>
      <c r="D53" s="10" t="s">
        <v>1481</v>
      </c>
      <c r="E53" s="11" t="s">
        <v>393</v>
      </c>
      <c r="F53" s="9"/>
      <c r="G53" s="9"/>
      <c r="H53" s="9"/>
      <c r="I53" s="9"/>
      <c r="J53" s="9"/>
      <c r="K53" s="9"/>
      <c r="L53" s="9"/>
      <c r="M53" s="9"/>
      <c r="N53" s="9"/>
      <c r="O53" s="9"/>
      <c r="P53" s="9"/>
      <c r="Q53" s="9"/>
      <c r="R53" s="9"/>
      <c r="S53" s="9"/>
      <c r="T53" s="9"/>
      <c r="U53" s="9"/>
      <c r="V53" s="9"/>
      <c r="W53" s="9"/>
      <c r="X53" s="9"/>
      <c r="Y53" s="24"/>
      <c r="Z53" s="9"/>
      <c r="AA53" s="24"/>
      <c r="AB53" s="24"/>
      <c r="AC53" s="9"/>
      <c r="AD53" s="1"/>
      <c r="AE53" s="1"/>
      <c r="AF53" s="1"/>
      <c r="AG53" s="1"/>
      <c r="AH53" s="1"/>
      <c r="AI53" s="1"/>
      <c r="AJ53" s="1"/>
      <c r="AK53" s="1"/>
      <c r="AL53" s="1"/>
      <c r="AM53" s="1"/>
      <c r="AN53" s="1"/>
      <c r="AO53" s="1"/>
      <c r="AP53" s="1"/>
      <c r="AQ53" s="1"/>
      <c r="AR53" s="1"/>
      <c r="AS53" s="1"/>
      <c r="AT53" s="1"/>
      <c r="AU53" s="1"/>
      <c r="AV53" s="1"/>
      <c r="AW53" s="1"/>
      <c r="AX53" s="1"/>
      <c r="AY53" s="1"/>
      <c r="AZ53" s="1"/>
    </row>
    <row r="54" spans="1:52" ht="101.25" customHeight="1">
      <c r="A54" s="1"/>
      <c r="B54" s="37"/>
      <c r="C54" s="26" t="s">
        <v>1586</v>
      </c>
      <c r="D54" s="10" t="s">
        <v>2971</v>
      </c>
      <c r="E54" s="11" t="s">
        <v>175</v>
      </c>
      <c r="F54" s="9"/>
      <c r="G54" s="9"/>
      <c r="H54" s="9"/>
      <c r="I54" s="9"/>
      <c r="J54" s="9"/>
      <c r="K54" s="9"/>
      <c r="L54" s="9"/>
      <c r="M54" s="9"/>
      <c r="N54" s="9"/>
      <c r="O54" s="9"/>
      <c r="P54" s="9"/>
      <c r="Q54" s="9"/>
      <c r="R54" s="9"/>
      <c r="S54" s="9"/>
      <c r="T54" s="9"/>
      <c r="U54" s="9"/>
      <c r="V54" s="9"/>
      <c r="W54" s="9"/>
      <c r="X54" s="9"/>
      <c r="Y54" s="24"/>
      <c r="Z54" s="9"/>
      <c r="AA54" s="24"/>
      <c r="AB54" s="24"/>
      <c r="AC54" s="9"/>
      <c r="AD54" s="1"/>
      <c r="AE54" s="1"/>
      <c r="AF54" s="1"/>
      <c r="AG54" s="1"/>
      <c r="AH54" s="1"/>
      <c r="AI54" s="1"/>
      <c r="AJ54" s="1"/>
      <c r="AK54" s="1"/>
      <c r="AL54" s="1"/>
      <c r="AM54" s="1"/>
      <c r="AN54" s="1"/>
      <c r="AO54" s="1"/>
      <c r="AP54" s="1"/>
      <c r="AQ54" s="1"/>
      <c r="AR54" s="1"/>
      <c r="AS54" s="1"/>
      <c r="AT54" s="1"/>
      <c r="AU54" s="1"/>
      <c r="AV54" s="1"/>
      <c r="AW54" s="1"/>
      <c r="AX54" s="1"/>
      <c r="AY54" s="1"/>
      <c r="AZ54" s="1"/>
    </row>
    <row r="55" spans="1:52" ht="34.5" customHeight="1">
      <c r="A55" s="43"/>
      <c r="B55" s="34"/>
      <c r="C55" s="26" t="s">
        <v>1587</v>
      </c>
      <c r="D55" s="10" t="s">
        <v>2972</v>
      </c>
      <c r="E55" s="11" t="s">
        <v>262</v>
      </c>
      <c r="F55" s="9"/>
      <c r="G55" s="9"/>
      <c r="H55" s="9"/>
      <c r="I55" s="9"/>
      <c r="J55" s="9"/>
      <c r="K55" s="9"/>
      <c r="L55" s="9"/>
      <c r="M55" s="9"/>
      <c r="N55" s="9"/>
      <c r="O55" s="9"/>
      <c r="P55" s="9"/>
      <c r="Q55" s="9"/>
      <c r="R55" s="9"/>
      <c r="S55" s="9"/>
      <c r="T55" s="9"/>
      <c r="U55" s="9"/>
      <c r="V55" s="9"/>
      <c r="W55" s="9"/>
      <c r="X55" s="9"/>
      <c r="Y55" s="24"/>
      <c r="Z55" s="9"/>
      <c r="AA55" s="24"/>
      <c r="AB55" s="24"/>
      <c r="AC55" s="9"/>
      <c r="AD55" s="1"/>
      <c r="AE55" s="1"/>
      <c r="AF55" s="1"/>
      <c r="AG55" s="1"/>
      <c r="AH55" s="1"/>
      <c r="AI55" s="1"/>
      <c r="AJ55" s="1"/>
      <c r="AK55" s="1"/>
      <c r="AL55" s="1"/>
      <c r="AM55" s="1"/>
      <c r="AN55" s="1"/>
      <c r="AO55" s="1"/>
      <c r="AP55" s="1"/>
      <c r="AQ55" s="1"/>
      <c r="AR55" s="1"/>
      <c r="AS55" s="1"/>
      <c r="AT55" s="1"/>
      <c r="AU55" s="1"/>
      <c r="AV55" s="1"/>
      <c r="AW55" s="1"/>
      <c r="AX55" s="1"/>
      <c r="AY55" s="1"/>
      <c r="AZ55" s="1"/>
    </row>
    <row r="56" spans="1:52" ht="49.5" customHeight="1">
      <c r="A56" s="1"/>
      <c r="B56" s="34"/>
      <c r="C56" s="26" t="s">
        <v>1588</v>
      </c>
      <c r="D56" s="10" t="s">
        <v>3247</v>
      </c>
      <c r="E56" s="11" t="s">
        <v>2476</v>
      </c>
      <c r="F56" s="9"/>
      <c r="G56" s="9"/>
      <c r="H56" s="9"/>
      <c r="I56" s="9"/>
      <c r="J56" s="9"/>
      <c r="K56" s="9"/>
      <c r="L56" s="9"/>
      <c r="M56" s="9"/>
      <c r="N56" s="9"/>
      <c r="O56" s="9"/>
      <c r="P56" s="9"/>
      <c r="Q56" s="9"/>
      <c r="R56" s="9"/>
      <c r="S56" s="9"/>
      <c r="T56" s="9"/>
      <c r="U56" s="9"/>
      <c r="V56" s="9"/>
      <c r="W56" s="9"/>
      <c r="X56" s="9"/>
      <c r="Y56" s="24"/>
      <c r="Z56" s="9"/>
      <c r="AA56" s="24"/>
      <c r="AB56" s="24"/>
      <c r="AC56" s="9"/>
      <c r="AD56" s="1"/>
      <c r="AE56" s="1"/>
      <c r="AF56" s="1"/>
      <c r="AG56" s="1"/>
      <c r="AH56" s="1"/>
      <c r="AI56" s="1"/>
      <c r="AJ56" s="1"/>
      <c r="AK56" s="1"/>
      <c r="AL56" s="1"/>
      <c r="AM56" s="1"/>
      <c r="AN56" s="1"/>
      <c r="AO56" s="1"/>
      <c r="AP56" s="1"/>
      <c r="AQ56" s="1"/>
      <c r="AR56" s="1"/>
      <c r="AS56" s="1"/>
      <c r="AT56" s="1"/>
      <c r="AU56" s="1"/>
      <c r="AV56" s="1"/>
      <c r="AW56" s="1"/>
      <c r="AX56" s="1"/>
      <c r="AY56" s="1"/>
      <c r="AZ56" s="1"/>
    </row>
    <row r="57" spans="1:52" ht="49.5" customHeight="1">
      <c r="A57" s="1"/>
      <c r="B57" s="34"/>
      <c r="C57" s="26" t="s">
        <v>179</v>
      </c>
      <c r="D57" s="10" t="s">
        <v>2791</v>
      </c>
      <c r="E57" s="11"/>
      <c r="F57" s="19" t="s">
        <v>3164</v>
      </c>
      <c r="G57" s="9"/>
      <c r="H57" s="9"/>
      <c r="I57" s="9"/>
      <c r="J57" s="9"/>
      <c r="K57" s="9"/>
      <c r="L57" s="9"/>
      <c r="M57" s="9"/>
      <c r="N57" s="9"/>
      <c r="O57" s="9"/>
      <c r="P57" s="9"/>
      <c r="Q57" s="9"/>
      <c r="R57" s="9"/>
      <c r="S57" s="9"/>
      <c r="T57" s="9"/>
      <c r="U57" s="9"/>
      <c r="V57" s="24">
        <v>49.384</v>
      </c>
      <c r="W57" s="9">
        <v>39.5</v>
      </c>
      <c r="X57" s="24">
        <v>22.8</v>
      </c>
      <c r="Y57" s="24">
        <v>43.13</v>
      </c>
      <c r="Z57" s="9"/>
      <c r="AA57" s="24">
        <f>Y57*1.076</f>
        <v>46.407880000000006</v>
      </c>
      <c r="AB57" s="24">
        <f>AA57*1.057</f>
        <v>49.053129160000005</v>
      </c>
      <c r="AC57" s="9"/>
      <c r="AD57" s="1"/>
      <c r="AE57" s="1"/>
      <c r="AF57" s="1"/>
      <c r="AG57" s="1"/>
      <c r="AH57" s="1"/>
      <c r="AI57" s="1"/>
      <c r="AJ57" s="1"/>
      <c r="AK57" s="1"/>
      <c r="AL57" s="1"/>
      <c r="AM57" s="1"/>
      <c r="AN57" s="1"/>
      <c r="AO57" s="1"/>
      <c r="AP57" s="1"/>
      <c r="AQ57" s="1"/>
      <c r="AR57" s="1"/>
      <c r="AS57" s="1"/>
      <c r="AT57" s="1"/>
      <c r="AU57" s="1"/>
      <c r="AV57" s="1"/>
      <c r="AW57" s="1"/>
      <c r="AX57" s="1"/>
      <c r="AY57" s="1"/>
      <c r="AZ57" s="1"/>
    </row>
    <row r="58" spans="1:52" ht="129.75" customHeight="1">
      <c r="A58" s="43"/>
      <c r="B58" s="34"/>
      <c r="C58" s="26" t="s">
        <v>289</v>
      </c>
      <c r="D58" s="7" t="s">
        <v>207</v>
      </c>
      <c r="E58" s="8" t="s">
        <v>208</v>
      </c>
      <c r="F58" s="9"/>
      <c r="G58" s="9"/>
      <c r="H58" s="9"/>
      <c r="I58" s="9"/>
      <c r="J58" s="9"/>
      <c r="K58" s="9"/>
      <c r="L58" s="9"/>
      <c r="M58" s="9"/>
      <c r="N58" s="9"/>
      <c r="O58" s="9"/>
      <c r="P58" s="9"/>
      <c r="Q58" s="9"/>
      <c r="R58" s="9"/>
      <c r="S58" s="9"/>
      <c r="T58" s="9"/>
      <c r="U58" s="9"/>
      <c r="V58" s="9"/>
      <c r="W58" s="9"/>
      <c r="X58" s="9"/>
      <c r="Y58" s="24"/>
      <c r="Z58" s="9"/>
      <c r="AA58" s="24"/>
      <c r="AB58" s="24"/>
      <c r="AC58" s="9"/>
      <c r="AD58" s="1"/>
      <c r="AE58" s="1"/>
      <c r="AF58" s="1"/>
      <c r="AG58" s="1"/>
      <c r="AH58" s="1"/>
      <c r="AI58" s="1"/>
      <c r="AJ58" s="1"/>
      <c r="AK58" s="1"/>
      <c r="AL58" s="1"/>
      <c r="AM58" s="1"/>
      <c r="AN58" s="1"/>
      <c r="AO58" s="1"/>
      <c r="AP58" s="1"/>
      <c r="AQ58" s="1"/>
      <c r="AR58" s="1"/>
      <c r="AS58" s="1"/>
      <c r="AT58" s="1"/>
      <c r="AU58" s="1"/>
      <c r="AV58" s="1"/>
      <c r="AW58" s="1"/>
      <c r="AX58" s="1"/>
      <c r="AY58" s="1"/>
      <c r="AZ58" s="1"/>
    </row>
    <row r="59" spans="1:52" ht="12.75">
      <c r="A59" s="1"/>
      <c r="B59" s="33"/>
      <c r="C59" s="44"/>
      <c r="D59" s="7" t="s">
        <v>1158</v>
      </c>
      <c r="E59" s="8"/>
      <c r="F59" s="9"/>
      <c r="G59" s="9"/>
      <c r="H59" s="9"/>
      <c r="I59" s="9"/>
      <c r="J59" s="9"/>
      <c r="K59" s="9"/>
      <c r="L59" s="9"/>
      <c r="M59" s="9"/>
      <c r="N59" s="9"/>
      <c r="O59" s="9"/>
      <c r="P59" s="9"/>
      <c r="Q59" s="9"/>
      <c r="R59" s="9"/>
      <c r="S59" s="9"/>
      <c r="T59" s="9"/>
      <c r="U59" s="9"/>
      <c r="V59" s="9"/>
      <c r="W59" s="9"/>
      <c r="X59" s="9"/>
      <c r="Y59" s="24"/>
      <c r="Z59" s="9"/>
      <c r="AA59" s="24"/>
      <c r="AB59" s="24"/>
      <c r="AC59" s="9"/>
      <c r="AD59" s="1"/>
      <c r="AE59" s="1"/>
      <c r="AF59" s="1"/>
      <c r="AG59" s="1"/>
      <c r="AH59" s="1"/>
      <c r="AI59" s="1"/>
      <c r="AJ59" s="1"/>
      <c r="AK59" s="1"/>
      <c r="AL59" s="1"/>
      <c r="AM59" s="1"/>
      <c r="AN59" s="1"/>
      <c r="AO59" s="1"/>
      <c r="AP59" s="1"/>
      <c r="AQ59" s="1"/>
      <c r="AR59" s="1"/>
      <c r="AS59" s="1"/>
      <c r="AT59" s="1"/>
      <c r="AU59" s="1"/>
      <c r="AV59" s="1"/>
      <c r="AW59" s="1"/>
      <c r="AX59" s="1"/>
      <c r="AY59" s="1"/>
      <c r="AZ59" s="1"/>
    </row>
    <row r="60" spans="1:52" ht="108.75" customHeight="1">
      <c r="A60" s="1"/>
      <c r="B60" s="33"/>
      <c r="C60" s="26" t="s">
        <v>290</v>
      </c>
      <c r="D60" s="7" t="s">
        <v>379</v>
      </c>
      <c r="E60" s="8" t="s">
        <v>380</v>
      </c>
      <c r="F60" s="19"/>
      <c r="G60" s="9"/>
      <c r="H60" s="9"/>
      <c r="I60" s="9"/>
      <c r="J60" s="9"/>
      <c r="K60" s="9"/>
      <c r="L60" s="9"/>
      <c r="M60" s="9"/>
      <c r="N60" s="9"/>
      <c r="O60" s="9"/>
      <c r="P60" s="9"/>
      <c r="Q60" s="9"/>
      <c r="R60" s="9"/>
      <c r="S60" s="9"/>
      <c r="T60" s="9"/>
      <c r="U60" s="9"/>
      <c r="V60" s="45"/>
      <c r="W60" s="45"/>
      <c r="X60" s="45"/>
      <c r="Y60" s="46"/>
      <c r="Z60" s="45">
        <f>Z61+Z62+Z63</f>
        <v>0</v>
      </c>
      <c r="AA60" s="46"/>
      <c r="AB60" s="46"/>
      <c r="AC60" s="9"/>
      <c r="AD60" s="1"/>
      <c r="AE60" s="1"/>
      <c r="AF60" s="1"/>
      <c r="AG60" s="1"/>
      <c r="AH60" s="1"/>
      <c r="AI60" s="1"/>
      <c r="AJ60" s="1"/>
      <c r="AK60" s="1"/>
      <c r="AL60" s="1"/>
      <c r="AM60" s="1"/>
      <c r="AN60" s="1"/>
      <c r="AO60" s="1"/>
      <c r="AP60" s="1"/>
      <c r="AQ60" s="1"/>
      <c r="AR60" s="1"/>
      <c r="AS60" s="1"/>
      <c r="AT60" s="1"/>
      <c r="AU60" s="1"/>
      <c r="AV60" s="1"/>
      <c r="AW60" s="1"/>
      <c r="AX60" s="1"/>
      <c r="AY60" s="1"/>
      <c r="AZ60" s="1"/>
    </row>
    <row r="61" spans="1:52" ht="12.75">
      <c r="A61" s="1"/>
      <c r="B61" s="34"/>
      <c r="C61" s="44"/>
      <c r="D61" s="7" t="s">
        <v>828</v>
      </c>
      <c r="E61" s="8"/>
      <c r="F61" s="19" t="s">
        <v>3257</v>
      </c>
      <c r="G61" s="9"/>
      <c r="H61" s="9"/>
      <c r="I61" s="9"/>
      <c r="J61" s="9"/>
      <c r="K61" s="9"/>
      <c r="L61" s="9"/>
      <c r="M61" s="9"/>
      <c r="N61" s="9"/>
      <c r="O61" s="9"/>
      <c r="P61" s="9"/>
      <c r="Q61" s="9"/>
      <c r="R61" s="9"/>
      <c r="S61" s="9"/>
      <c r="T61" s="9"/>
      <c r="U61" s="9"/>
      <c r="V61" s="9">
        <v>1035.5</v>
      </c>
      <c r="W61" s="9">
        <v>1035.5</v>
      </c>
      <c r="X61" s="9">
        <v>1018.3</v>
      </c>
      <c r="Y61" s="24">
        <v>1032.2</v>
      </c>
      <c r="Z61" s="9"/>
      <c r="AA61" s="24">
        <f>Y61*1.076</f>
        <v>1110.6472</v>
      </c>
      <c r="AB61" s="24">
        <f>AA61*1.057</f>
        <v>1173.9540904</v>
      </c>
      <c r="AC61" s="9"/>
      <c r="AD61" s="1"/>
      <c r="AE61" s="1"/>
      <c r="AF61" s="1"/>
      <c r="AG61" s="1"/>
      <c r="AH61" s="1"/>
      <c r="AI61" s="1"/>
      <c r="AJ61" s="1"/>
      <c r="AK61" s="1"/>
      <c r="AL61" s="1"/>
      <c r="AM61" s="1"/>
      <c r="AN61" s="1"/>
      <c r="AO61" s="1"/>
      <c r="AP61" s="1"/>
      <c r="AQ61" s="1"/>
      <c r="AR61" s="1"/>
      <c r="AS61" s="1"/>
      <c r="AT61" s="1"/>
      <c r="AU61" s="1"/>
      <c r="AV61" s="1"/>
      <c r="AW61" s="1"/>
      <c r="AX61" s="1"/>
      <c r="AY61" s="1"/>
      <c r="AZ61" s="1"/>
    </row>
    <row r="62" spans="1:52" ht="12.75">
      <c r="A62" s="1"/>
      <c r="B62" s="34"/>
      <c r="C62" s="44"/>
      <c r="D62" s="7" t="s">
        <v>829</v>
      </c>
      <c r="E62" s="8"/>
      <c r="F62" s="19" t="s">
        <v>1094</v>
      </c>
      <c r="G62" s="9"/>
      <c r="H62" s="9"/>
      <c r="I62" s="9"/>
      <c r="J62" s="9"/>
      <c r="K62" s="9"/>
      <c r="L62" s="9"/>
      <c r="M62" s="9"/>
      <c r="N62" s="9"/>
      <c r="O62" s="9"/>
      <c r="P62" s="9"/>
      <c r="Q62" s="9"/>
      <c r="R62" s="9"/>
      <c r="S62" s="9"/>
      <c r="T62" s="9"/>
      <c r="U62" s="9"/>
      <c r="V62" s="9">
        <v>1.7</v>
      </c>
      <c r="W62" s="9">
        <v>1.7</v>
      </c>
      <c r="X62" s="9">
        <v>1.9</v>
      </c>
      <c r="Y62" s="24">
        <v>2.2</v>
      </c>
      <c r="Z62" s="9"/>
      <c r="AA62" s="24">
        <f>Y62*1.076</f>
        <v>2.3672000000000004</v>
      </c>
      <c r="AB62" s="24">
        <f>AA62*1.057</f>
        <v>2.5021304000000004</v>
      </c>
      <c r="AC62" s="9"/>
      <c r="AD62" s="1"/>
      <c r="AE62" s="1"/>
      <c r="AF62" s="1"/>
      <c r="AG62" s="1"/>
      <c r="AH62" s="1"/>
      <c r="AI62" s="1"/>
      <c r="AJ62" s="1"/>
      <c r="AK62" s="1"/>
      <c r="AL62" s="1"/>
      <c r="AM62" s="1"/>
      <c r="AN62" s="1"/>
      <c r="AO62" s="1"/>
      <c r="AP62" s="1"/>
      <c r="AQ62" s="1"/>
      <c r="AR62" s="1"/>
      <c r="AS62" s="1"/>
      <c r="AT62" s="1"/>
      <c r="AU62" s="1"/>
      <c r="AV62" s="1"/>
      <c r="AW62" s="1"/>
      <c r="AX62" s="1"/>
      <c r="AY62" s="1"/>
      <c r="AZ62" s="1"/>
    </row>
    <row r="63" spans="1:52" ht="12.75">
      <c r="A63" s="1"/>
      <c r="B63" s="34"/>
      <c r="C63" s="44"/>
      <c r="D63" s="7" t="s">
        <v>830</v>
      </c>
      <c r="E63" s="8"/>
      <c r="F63" s="19" t="s">
        <v>2075</v>
      </c>
      <c r="G63" s="9"/>
      <c r="H63" s="9"/>
      <c r="I63" s="9"/>
      <c r="J63" s="9"/>
      <c r="K63" s="9"/>
      <c r="L63" s="9"/>
      <c r="M63" s="9"/>
      <c r="N63" s="9"/>
      <c r="O63" s="9"/>
      <c r="P63" s="9"/>
      <c r="Q63" s="9"/>
      <c r="R63" s="9"/>
      <c r="S63" s="9"/>
      <c r="T63" s="9"/>
      <c r="U63" s="9"/>
      <c r="V63" s="9">
        <f>6009.5-3009.5</f>
        <v>3000</v>
      </c>
      <c r="W63" s="9">
        <f>4709.5-3009.5</f>
        <v>1700</v>
      </c>
      <c r="X63" s="9">
        <v>4158</v>
      </c>
      <c r="Y63" s="24">
        <v>2834.8</v>
      </c>
      <c r="Z63" s="9"/>
      <c r="AA63" s="24">
        <f>Y63*1.076</f>
        <v>3050.2448000000004</v>
      </c>
      <c r="AB63" s="24">
        <f>AA63*1.057</f>
        <v>3224.1087536000005</v>
      </c>
      <c r="AC63" s="9"/>
      <c r="AD63" s="1"/>
      <c r="AE63" s="1"/>
      <c r="AF63" s="1"/>
      <c r="AG63" s="1"/>
      <c r="AH63" s="1"/>
      <c r="AI63" s="1"/>
      <c r="AJ63" s="1"/>
      <c r="AK63" s="1"/>
      <c r="AL63" s="1"/>
      <c r="AM63" s="1"/>
      <c r="AN63" s="1"/>
      <c r="AO63" s="1"/>
      <c r="AP63" s="1"/>
      <c r="AQ63" s="1"/>
      <c r="AR63" s="1"/>
      <c r="AS63" s="1"/>
      <c r="AT63" s="1"/>
      <c r="AU63" s="1"/>
      <c r="AV63" s="1"/>
      <c r="AW63" s="1"/>
      <c r="AX63" s="1"/>
      <c r="AY63" s="1"/>
      <c r="AZ63" s="1"/>
    </row>
    <row r="64" spans="1:52" ht="169.5" customHeight="1">
      <c r="A64" s="1"/>
      <c r="B64" s="37"/>
      <c r="C64" s="26" t="s">
        <v>291</v>
      </c>
      <c r="D64" s="7" t="s">
        <v>370</v>
      </c>
      <c r="E64" s="8" t="s">
        <v>371</v>
      </c>
      <c r="F64" s="9"/>
      <c r="G64" s="9"/>
      <c r="H64" s="9"/>
      <c r="I64" s="9"/>
      <c r="J64" s="9"/>
      <c r="K64" s="9"/>
      <c r="L64" s="9"/>
      <c r="M64" s="9"/>
      <c r="N64" s="9"/>
      <c r="O64" s="9"/>
      <c r="P64" s="9"/>
      <c r="Q64" s="9"/>
      <c r="R64" s="9"/>
      <c r="S64" s="9"/>
      <c r="T64" s="9"/>
      <c r="U64" s="9"/>
      <c r="V64" s="9"/>
      <c r="W64" s="9"/>
      <c r="X64" s="9"/>
      <c r="Y64" s="24"/>
      <c r="Z64" s="9">
        <f>Z65+Z66</f>
        <v>0</v>
      </c>
      <c r="AA64" s="24"/>
      <c r="AB64" s="24"/>
      <c r="AC64" s="9"/>
      <c r="AD64" s="1"/>
      <c r="AE64" s="1"/>
      <c r="AF64" s="1"/>
      <c r="AG64" s="1"/>
      <c r="AH64" s="1"/>
      <c r="AI64" s="1"/>
      <c r="AJ64" s="1"/>
      <c r="AK64" s="1"/>
      <c r="AL64" s="1"/>
      <c r="AM64" s="1"/>
      <c r="AN64" s="1"/>
      <c r="AO64" s="1"/>
      <c r="AP64" s="1"/>
      <c r="AQ64" s="1"/>
      <c r="AR64" s="1"/>
      <c r="AS64" s="1"/>
      <c r="AT64" s="1"/>
      <c r="AU64" s="1"/>
      <c r="AV64" s="1"/>
      <c r="AW64" s="1"/>
      <c r="AX64" s="1"/>
      <c r="AY64" s="1"/>
      <c r="AZ64" s="1"/>
    </row>
    <row r="65" spans="1:52" ht="165.75">
      <c r="A65" s="1"/>
      <c r="B65" s="37"/>
      <c r="C65" s="44" t="s">
        <v>1918</v>
      </c>
      <c r="D65" s="7" t="s">
        <v>1919</v>
      </c>
      <c r="E65" s="8"/>
      <c r="F65" s="19" t="s">
        <v>1096</v>
      </c>
      <c r="G65" s="9"/>
      <c r="H65" s="9"/>
      <c r="I65" s="38" t="s">
        <v>2121</v>
      </c>
      <c r="J65" s="9" t="s">
        <v>2081</v>
      </c>
      <c r="K65" s="9" t="s">
        <v>2122</v>
      </c>
      <c r="L65" s="9"/>
      <c r="M65" s="21" t="s">
        <v>138</v>
      </c>
      <c r="N65" s="9" t="s">
        <v>2082</v>
      </c>
      <c r="O65" s="9" t="s">
        <v>2765</v>
      </c>
      <c r="P65" s="9"/>
      <c r="Q65" s="9"/>
      <c r="R65" s="9"/>
      <c r="S65" s="9"/>
      <c r="T65" s="9"/>
      <c r="U65" s="9"/>
      <c r="V65" s="24">
        <v>126.353</v>
      </c>
      <c r="W65" s="24">
        <v>126.30017</v>
      </c>
      <c r="X65" s="24">
        <v>41.2</v>
      </c>
      <c r="Y65" s="24">
        <v>541.987</v>
      </c>
      <c r="Z65" s="9"/>
      <c r="AA65" s="24">
        <f>Y65*1.076</f>
        <v>583.178012</v>
      </c>
      <c r="AB65" s="24">
        <f>AA65*1.057</f>
        <v>616.419158684</v>
      </c>
      <c r="AC65" s="9"/>
      <c r="AD65" s="1"/>
      <c r="AE65" s="1"/>
      <c r="AF65" s="1"/>
      <c r="AG65" s="1"/>
      <c r="AH65" s="1"/>
      <c r="AI65" s="1"/>
      <c r="AJ65" s="1"/>
      <c r="AK65" s="1"/>
      <c r="AL65" s="1"/>
      <c r="AM65" s="1"/>
      <c r="AN65" s="1"/>
      <c r="AO65" s="1"/>
      <c r="AP65" s="1"/>
      <c r="AQ65" s="1"/>
      <c r="AR65" s="1"/>
      <c r="AS65" s="1"/>
      <c r="AT65" s="1"/>
      <c r="AU65" s="1"/>
      <c r="AV65" s="1"/>
      <c r="AW65" s="1"/>
      <c r="AX65" s="1"/>
      <c r="AY65" s="1"/>
      <c r="AZ65" s="1"/>
    </row>
    <row r="66" spans="1:52" ht="114.75">
      <c r="A66" s="1"/>
      <c r="B66" s="37"/>
      <c r="C66" s="44" t="s">
        <v>1920</v>
      </c>
      <c r="D66" s="47" t="s">
        <v>1921</v>
      </c>
      <c r="E66" s="8"/>
      <c r="F66" s="19" t="s">
        <v>1099</v>
      </c>
      <c r="G66" s="9"/>
      <c r="H66" s="9"/>
      <c r="I66" s="38" t="s">
        <v>2121</v>
      </c>
      <c r="J66" s="9" t="s">
        <v>2081</v>
      </c>
      <c r="K66" s="9" t="s">
        <v>2122</v>
      </c>
      <c r="L66" s="9"/>
      <c r="M66" s="21" t="s">
        <v>2764</v>
      </c>
      <c r="N66" s="9" t="s">
        <v>2082</v>
      </c>
      <c r="O66" s="9" t="s">
        <v>2765</v>
      </c>
      <c r="P66" s="9"/>
      <c r="Q66" s="9"/>
      <c r="R66" s="9"/>
      <c r="S66" s="9"/>
      <c r="T66" s="9"/>
      <c r="U66" s="9"/>
      <c r="V66" s="9"/>
      <c r="W66" s="9"/>
      <c r="X66" s="9"/>
      <c r="Y66" s="24"/>
      <c r="Z66" s="9"/>
      <c r="AA66" s="24"/>
      <c r="AB66" s="24"/>
      <c r="AC66" s="9"/>
      <c r="AD66" s="1"/>
      <c r="AE66" s="1"/>
      <c r="AF66" s="1"/>
      <c r="AG66" s="1"/>
      <c r="AH66" s="1"/>
      <c r="AI66" s="1"/>
      <c r="AJ66" s="1"/>
      <c r="AK66" s="1"/>
      <c r="AL66" s="1"/>
      <c r="AM66" s="1"/>
      <c r="AN66" s="1"/>
      <c r="AO66" s="1"/>
      <c r="AP66" s="1"/>
      <c r="AQ66" s="1"/>
      <c r="AR66" s="1"/>
      <c r="AS66" s="1"/>
      <c r="AT66" s="1"/>
      <c r="AU66" s="1"/>
      <c r="AV66" s="1"/>
      <c r="AW66" s="1"/>
      <c r="AX66" s="1"/>
      <c r="AY66" s="1"/>
      <c r="AZ66" s="1"/>
    </row>
    <row r="67" spans="1:52" ht="6.75" customHeight="1">
      <c r="A67" s="1"/>
      <c r="B67" s="37"/>
      <c r="C67" s="44"/>
      <c r="D67" s="48"/>
      <c r="E67" s="8"/>
      <c r="F67" s="9"/>
      <c r="G67" s="9"/>
      <c r="H67" s="9"/>
      <c r="I67" s="9"/>
      <c r="J67" s="9"/>
      <c r="K67" s="9"/>
      <c r="L67" s="9"/>
      <c r="M67" s="9"/>
      <c r="N67" s="9"/>
      <c r="O67" s="9"/>
      <c r="P67" s="9"/>
      <c r="Q67" s="9"/>
      <c r="R67" s="9"/>
      <c r="S67" s="9"/>
      <c r="T67" s="9"/>
      <c r="U67" s="9"/>
      <c r="V67" s="9"/>
      <c r="W67" s="9"/>
      <c r="X67" s="9"/>
      <c r="Y67" s="24"/>
      <c r="Z67" s="9"/>
      <c r="AA67" s="24"/>
      <c r="AB67" s="24"/>
      <c r="AC67" s="9"/>
      <c r="AD67" s="1"/>
      <c r="AE67" s="1"/>
      <c r="AF67" s="1"/>
      <c r="AG67" s="1"/>
      <c r="AH67" s="1"/>
      <c r="AI67" s="1"/>
      <c r="AJ67" s="1"/>
      <c r="AK67" s="1"/>
      <c r="AL67" s="1"/>
      <c r="AM67" s="1"/>
      <c r="AN67" s="1"/>
      <c r="AO67" s="1"/>
      <c r="AP67" s="1"/>
      <c r="AQ67" s="1"/>
      <c r="AR67" s="1"/>
      <c r="AS67" s="1"/>
      <c r="AT67" s="1"/>
      <c r="AU67" s="1"/>
      <c r="AV67" s="1"/>
      <c r="AW67" s="1"/>
      <c r="AX67" s="1"/>
      <c r="AY67" s="1"/>
      <c r="AZ67" s="1"/>
    </row>
    <row r="68" spans="1:52" ht="29.25" customHeight="1">
      <c r="A68" s="1"/>
      <c r="B68" s="37"/>
      <c r="C68" s="26"/>
      <c r="D68" s="35" t="s">
        <v>332</v>
      </c>
      <c r="E68" s="36"/>
      <c r="F68" s="9"/>
      <c r="G68" s="9"/>
      <c r="H68" s="9"/>
      <c r="I68" s="9"/>
      <c r="J68" s="9"/>
      <c r="K68" s="9"/>
      <c r="L68" s="9"/>
      <c r="M68" s="9"/>
      <c r="N68" s="9"/>
      <c r="O68" s="9"/>
      <c r="P68" s="9"/>
      <c r="Q68" s="9"/>
      <c r="R68" s="9"/>
      <c r="S68" s="9"/>
      <c r="T68" s="9"/>
      <c r="U68" s="9"/>
      <c r="V68" s="24">
        <f aca="true" t="shared" si="0" ref="V68:AB68">SUM(V13:V67)</f>
        <v>30029.9909</v>
      </c>
      <c r="W68" s="24">
        <f t="shared" si="0"/>
        <v>28302.563069999997</v>
      </c>
      <c r="X68" s="24">
        <f t="shared" si="0"/>
        <v>30593.3</v>
      </c>
      <c r="Y68" s="24">
        <f t="shared" si="0"/>
        <v>28935.094999999998</v>
      </c>
      <c r="Z68" s="24" t="e">
        <f t="shared" si="0"/>
        <v>#REF!</v>
      </c>
      <c r="AA68" s="24">
        <f t="shared" si="0"/>
        <v>31134.162220000002</v>
      </c>
      <c r="AB68" s="24">
        <f t="shared" si="0"/>
        <v>32908.809466540006</v>
      </c>
      <c r="AC68" s="9"/>
      <c r="AD68" s="30"/>
      <c r="AE68" s="30"/>
      <c r="AF68" s="30"/>
      <c r="AG68" s="30"/>
      <c r="AH68" s="30"/>
      <c r="AI68" s="30"/>
      <c r="AJ68" s="30"/>
      <c r="AK68" s="30"/>
      <c r="AL68" s="30"/>
      <c r="AM68" s="30"/>
      <c r="AN68" s="30"/>
      <c r="AO68" s="30"/>
      <c r="AP68" s="30"/>
      <c r="AQ68" s="30"/>
      <c r="AR68" s="30"/>
      <c r="AS68" s="30"/>
      <c r="AT68" s="30"/>
      <c r="AU68" s="30"/>
      <c r="AV68" s="30"/>
      <c r="AW68" s="30"/>
      <c r="AX68" s="30"/>
      <c r="AY68" s="30"/>
      <c r="AZ68" s="1"/>
    </row>
    <row r="69" spans="1:52" ht="28.5" customHeight="1">
      <c r="A69" s="1"/>
      <c r="B69" s="37"/>
      <c r="C69" s="26" t="s">
        <v>196</v>
      </c>
      <c r="D69" s="49" t="s">
        <v>197</v>
      </c>
      <c r="E69" s="36"/>
      <c r="F69" s="19" t="s">
        <v>198</v>
      </c>
      <c r="G69" s="9"/>
      <c r="H69" s="9"/>
      <c r="I69" s="9"/>
      <c r="J69" s="9"/>
      <c r="K69" s="9"/>
      <c r="L69" s="9"/>
      <c r="M69" s="9"/>
      <c r="N69" s="9"/>
      <c r="O69" s="9"/>
      <c r="P69" s="9"/>
      <c r="Q69" s="9"/>
      <c r="R69" s="9"/>
      <c r="S69" s="9"/>
      <c r="T69" s="9"/>
      <c r="U69" s="9"/>
      <c r="V69" s="9"/>
      <c r="W69" s="9"/>
      <c r="X69" s="9"/>
      <c r="Y69" s="24"/>
      <c r="Z69" s="9"/>
      <c r="AA69" s="24"/>
      <c r="AB69" s="24"/>
      <c r="AC69" s="9"/>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29.25" customHeight="1" hidden="1">
      <c r="A70" s="1"/>
      <c r="B70" s="37"/>
      <c r="C70" s="26"/>
      <c r="D70" s="49" t="s">
        <v>199</v>
      </c>
      <c r="E70" s="36"/>
      <c r="F70" s="19" t="s">
        <v>1100</v>
      </c>
      <c r="G70" s="9"/>
      <c r="H70" s="9"/>
      <c r="I70" s="9"/>
      <c r="J70" s="9"/>
      <c r="K70" s="9"/>
      <c r="L70" s="9"/>
      <c r="M70" s="9"/>
      <c r="N70" s="9"/>
      <c r="O70" s="9"/>
      <c r="P70" s="9"/>
      <c r="Q70" s="9"/>
      <c r="R70" s="9"/>
      <c r="S70" s="9"/>
      <c r="T70" s="9"/>
      <c r="U70" s="9"/>
      <c r="V70" s="9"/>
      <c r="W70" s="9"/>
      <c r="X70" s="9"/>
      <c r="Y70" s="24"/>
      <c r="Z70" s="9"/>
      <c r="AA70" s="24"/>
      <c r="AB70" s="24"/>
      <c r="AC70" s="9"/>
      <c r="AD70" s="70"/>
      <c r="AE70" s="70"/>
      <c r="AF70" s="1"/>
      <c r="AG70" s="1"/>
      <c r="AH70" s="1"/>
      <c r="AI70" s="1"/>
      <c r="AJ70" s="1"/>
      <c r="AK70" s="1"/>
      <c r="AL70" s="1"/>
      <c r="AM70" s="1"/>
      <c r="AN70" s="1"/>
      <c r="AO70" s="1"/>
      <c r="AP70" s="1"/>
      <c r="AQ70" s="1"/>
      <c r="AR70" s="1"/>
      <c r="AS70" s="1"/>
      <c r="AT70" s="1"/>
      <c r="AU70" s="1"/>
      <c r="AV70" s="1"/>
      <c r="AW70" s="70"/>
      <c r="AX70" s="1"/>
      <c r="AY70" s="1"/>
      <c r="AZ70" s="1"/>
    </row>
    <row r="71" spans="1:52" ht="29.25" customHeight="1">
      <c r="A71" s="1"/>
      <c r="B71" s="37"/>
      <c r="C71" s="26"/>
      <c r="D71" s="49" t="s">
        <v>200</v>
      </c>
      <c r="E71" s="36"/>
      <c r="F71" s="9">
        <v>1003</v>
      </c>
      <c r="G71" s="9"/>
      <c r="H71" s="9"/>
      <c r="I71" s="9"/>
      <c r="J71" s="9"/>
      <c r="K71" s="9"/>
      <c r="L71" s="9"/>
      <c r="M71" s="9"/>
      <c r="N71" s="9"/>
      <c r="O71" s="9"/>
      <c r="P71" s="9"/>
      <c r="Q71" s="9"/>
      <c r="R71" s="9"/>
      <c r="S71" s="9"/>
      <c r="T71" s="9"/>
      <c r="U71" s="9"/>
      <c r="V71" s="9"/>
      <c r="W71" s="9"/>
      <c r="X71" s="9"/>
      <c r="Y71" s="24"/>
      <c r="Z71" s="9"/>
      <c r="AA71" s="24"/>
      <c r="AB71" s="24"/>
      <c r="AC71" s="9"/>
      <c r="AD71" s="1"/>
      <c r="AE71" s="1"/>
      <c r="AF71" s="1"/>
      <c r="AG71" s="1"/>
      <c r="AH71" s="1"/>
      <c r="AI71" s="1"/>
      <c r="AJ71" s="1"/>
      <c r="AK71" s="1"/>
      <c r="AL71" s="1"/>
      <c r="AM71" s="1"/>
      <c r="AN71" s="1"/>
      <c r="AO71" s="1"/>
      <c r="AP71" s="1"/>
      <c r="AQ71" s="1"/>
      <c r="AR71" s="1"/>
      <c r="AS71" s="1"/>
      <c r="AT71" s="1"/>
      <c r="AU71" s="1"/>
      <c r="AV71" s="1"/>
      <c r="AW71" s="1"/>
      <c r="AX71" s="1"/>
      <c r="AY71" s="1"/>
      <c r="AZ71" s="1"/>
    </row>
    <row r="72" spans="1:52" ht="29.25" customHeight="1">
      <c r="A72" s="1"/>
      <c r="B72" s="37"/>
      <c r="C72" s="26"/>
      <c r="D72" s="49" t="s">
        <v>3322</v>
      </c>
      <c r="E72" s="36"/>
      <c r="F72" s="9">
        <v>1003</v>
      </c>
      <c r="G72" s="9"/>
      <c r="H72" s="9"/>
      <c r="I72" s="9"/>
      <c r="J72" s="9"/>
      <c r="K72" s="9"/>
      <c r="L72" s="9"/>
      <c r="M72" s="9"/>
      <c r="N72" s="9"/>
      <c r="O72" s="9"/>
      <c r="P72" s="9"/>
      <c r="Q72" s="9"/>
      <c r="R72" s="9"/>
      <c r="S72" s="9"/>
      <c r="T72" s="9"/>
      <c r="U72" s="9"/>
      <c r="V72" s="24">
        <v>4250.38</v>
      </c>
      <c r="W72" s="24">
        <v>4250.38</v>
      </c>
      <c r="X72" s="24">
        <v>1056</v>
      </c>
      <c r="Y72" s="24">
        <v>2808.3</v>
      </c>
      <c r="Z72" s="9"/>
      <c r="AA72" s="24">
        <f>Y72*1.076</f>
        <v>3021.7308000000003</v>
      </c>
      <c r="AB72" s="24">
        <f>AA72*1.057</f>
        <v>3193.9694556</v>
      </c>
      <c r="AC72" s="9"/>
      <c r="AD72" s="1"/>
      <c r="AE72" s="1"/>
      <c r="AF72" s="1"/>
      <c r="AG72" s="1"/>
      <c r="AH72" s="1"/>
      <c r="AI72" s="1"/>
      <c r="AJ72" s="1"/>
      <c r="AK72" s="1"/>
      <c r="AL72" s="1"/>
      <c r="AM72" s="1"/>
      <c r="AN72" s="1"/>
      <c r="AO72" s="1"/>
      <c r="AP72" s="1"/>
      <c r="AQ72" s="1"/>
      <c r="AR72" s="1"/>
      <c r="AS72" s="1"/>
      <c r="AT72" s="1"/>
      <c r="AU72" s="1"/>
      <c r="AV72" s="1"/>
      <c r="AW72" s="1"/>
      <c r="AX72" s="1"/>
      <c r="AY72" s="1"/>
      <c r="AZ72" s="1"/>
    </row>
    <row r="73" spans="1:52" ht="45" customHeight="1">
      <c r="A73" s="1"/>
      <c r="B73" s="37"/>
      <c r="C73" s="26"/>
      <c r="D73" s="49" t="s">
        <v>2720</v>
      </c>
      <c r="E73" s="36"/>
      <c r="F73" s="9">
        <v>1003</v>
      </c>
      <c r="G73" s="9"/>
      <c r="H73" s="9"/>
      <c r="I73" s="9"/>
      <c r="J73" s="9"/>
      <c r="K73" s="9"/>
      <c r="L73" s="9"/>
      <c r="M73" s="9"/>
      <c r="N73" s="9"/>
      <c r="O73" s="9"/>
      <c r="P73" s="9"/>
      <c r="Q73" s="9"/>
      <c r="R73" s="9"/>
      <c r="S73" s="9"/>
      <c r="T73" s="9"/>
      <c r="U73" s="9"/>
      <c r="V73" s="24">
        <v>2709.14</v>
      </c>
      <c r="W73" s="24">
        <v>2678.07</v>
      </c>
      <c r="X73" s="24">
        <v>4748.2</v>
      </c>
      <c r="Y73" s="75">
        <v>939.28</v>
      </c>
      <c r="Z73" s="9"/>
      <c r="AA73" s="24">
        <f>Y73*1.076</f>
        <v>1010.66528</v>
      </c>
      <c r="AB73" s="24">
        <f>AA73*1.057</f>
        <v>1068.27320096</v>
      </c>
      <c r="AC73" s="9"/>
      <c r="AD73" s="1"/>
      <c r="AE73" s="1"/>
      <c r="AF73" s="1"/>
      <c r="AG73" s="1"/>
      <c r="AH73" s="1"/>
      <c r="AI73" s="1"/>
      <c r="AJ73" s="1"/>
      <c r="AK73" s="1"/>
      <c r="AL73" s="1"/>
      <c r="AM73" s="1"/>
      <c r="AN73" s="1"/>
      <c r="AO73" s="1"/>
      <c r="AP73" s="1"/>
      <c r="AQ73" s="1"/>
      <c r="AR73" s="1"/>
      <c r="AS73" s="1"/>
      <c r="AT73" s="1"/>
      <c r="AU73" s="1"/>
      <c r="AV73" s="1"/>
      <c r="AW73" s="1"/>
      <c r="AX73" s="1"/>
      <c r="AY73" s="1"/>
      <c r="AZ73" s="1"/>
    </row>
    <row r="74" spans="1:52" ht="70.5" customHeight="1">
      <c r="A74" s="1"/>
      <c r="B74" s="37"/>
      <c r="C74" s="26"/>
      <c r="D74" s="49" t="s">
        <v>3323</v>
      </c>
      <c r="E74" s="36"/>
      <c r="F74" s="9">
        <v>1003</v>
      </c>
      <c r="G74" s="9"/>
      <c r="H74" s="9"/>
      <c r="I74" s="9"/>
      <c r="J74" s="9"/>
      <c r="K74" s="9"/>
      <c r="L74" s="9"/>
      <c r="M74" s="9"/>
      <c r="N74" s="9"/>
      <c r="O74" s="9"/>
      <c r="P74" s="9"/>
      <c r="Q74" s="9"/>
      <c r="R74" s="9"/>
      <c r="S74" s="9"/>
      <c r="T74" s="9"/>
      <c r="U74" s="9"/>
      <c r="V74" s="9">
        <v>6478.5</v>
      </c>
      <c r="W74" s="24">
        <v>6253.51</v>
      </c>
      <c r="X74" s="24">
        <v>6219.5</v>
      </c>
      <c r="Y74" s="24">
        <v>1180.72</v>
      </c>
      <c r="Z74" s="9"/>
      <c r="AA74" s="24">
        <f>Y74*1.076</f>
        <v>1270.4547200000002</v>
      </c>
      <c r="AB74" s="24">
        <f>AA74*1.057</f>
        <v>1342.87063904</v>
      </c>
      <c r="AC74" s="9"/>
      <c r="AD74" s="1"/>
      <c r="AE74" s="1"/>
      <c r="AF74" s="1"/>
      <c r="AG74" s="1"/>
      <c r="AH74" s="1"/>
      <c r="AI74" s="1"/>
      <c r="AJ74" s="1"/>
      <c r="AK74" s="1"/>
      <c r="AL74" s="1"/>
      <c r="AM74" s="1"/>
      <c r="AN74" s="1"/>
      <c r="AO74" s="1"/>
      <c r="AP74" s="1"/>
      <c r="AQ74" s="1"/>
      <c r="AR74" s="1"/>
      <c r="AS74" s="1"/>
      <c r="AT74" s="1"/>
      <c r="AU74" s="1"/>
      <c r="AV74" s="1"/>
      <c r="AW74" s="1"/>
      <c r="AX74" s="1"/>
      <c r="AY74" s="1"/>
      <c r="AZ74" s="1"/>
    </row>
    <row r="75" spans="1:52" ht="29.25" customHeight="1">
      <c r="A75" s="1"/>
      <c r="B75" s="37"/>
      <c r="C75" s="26"/>
      <c r="D75" s="49" t="s">
        <v>201</v>
      </c>
      <c r="E75" s="36"/>
      <c r="F75" s="9">
        <v>1003</v>
      </c>
      <c r="G75" s="9"/>
      <c r="H75" s="9"/>
      <c r="I75" s="9"/>
      <c r="J75" s="9"/>
      <c r="K75" s="9"/>
      <c r="L75" s="9"/>
      <c r="M75" s="9"/>
      <c r="N75" s="9"/>
      <c r="O75" s="9"/>
      <c r="P75" s="9"/>
      <c r="Q75" s="9"/>
      <c r="R75" s="9"/>
      <c r="S75" s="9"/>
      <c r="T75" s="9"/>
      <c r="U75" s="9"/>
      <c r="V75" s="24">
        <v>146.76</v>
      </c>
      <c r="W75" s="24">
        <v>141.946</v>
      </c>
      <c r="X75" s="24">
        <v>120.6</v>
      </c>
      <c r="Y75" s="24">
        <v>0</v>
      </c>
      <c r="Z75" s="9"/>
      <c r="AA75" s="24">
        <v>0</v>
      </c>
      <c r="AB75" s="24">
        <v>0</v>
      </c>
      <c r="AC75" s="9"/>
      <c r="AD75" s="1"/>
      <c r="AE75" s="1"/>
      <c r="AF75" s="1"/>
      <c r="AG75" s="1"/>
      <c r="AH75" s="1"/>
      <c r="AI75" s="1"/>
      <c r="AJ75" s="1"/>
      <c r="AK75" s="1"/>
      <c r="AL75" s="1"/>
      <c r="AM75" s="1"/>
      <c r="AN75" s="1"/>
      <c r="AO75" s="1"/>
      <c r="AP75" s="1"/>
      <c r="AQ75" s="1"/>
      <c r="AR75" s="1"/>
      <c r="AS75" s="1"/>
      <c r="AT75" s="1"/>
      <c r="AU75" s="1"/>
      <c r="AV75" s="1"/>
      <c r="AW75" s="1"/>
      <c r="AX75" s="1"/>
      <c r="AY75" s="1"/>
      <c r="AZ75" s="1"/>
    </row>
    <row r="76" spans="1:52" ht="48" customHeight="1">
      <c r="A76" s="1"/>
      <c r="B76" s="37"/>
      <c r="C76" s="26"/>
      <c r="D76" s="49" t="s">
        <v>2988</v>
      </c>
      <c r="E76" s="36"/>
      <c r="F76" s="9">
        <v>1104</v>
      </c>
      <c r="G76" s="9"/>
      <c r="H76" s="9"/>
      <c r="I76" s="9"/>
      <c r="J76" s="9"/>
      <c r="K76" s="9"/>
      <c r="L76" s="9"/>
      <c r="M76" s="9"/>
      <c r="N76" s="9"/>
      <c r="O76" s="9"/>
      <c r="P76" s="9"/>
      <c r="Q76" s="9"/>
      <c r="R76" s="9"/>
      <c r="S76" s="9"/>
      <c r="T76" s="9"/>
      <c r="U76" s="9"/>
      <c r="V76" s="9">
        <v>4146.8</v>
      </c>
      <c r="W76" s="9">
        <v>4146.8</v>
      </c>
      <c r="X76" s="9">
        <v>3418.6</v>
      </c>
      <c r="Y76" s="24">
        <v>0</v>
      </c>
      <c r="Z76" s="9"/>
      <c r="AA76" s="24">
        <v>0</v>
      </c>
      <c r="AB76" s="24">
        <v>0</v>
      </c>
      <c r="AC76" s="9"/>
      <c r="AD76" s="1"/>
      <c r="AE76" s="1"/>
      <c r="AF76" s="1"/>
      <c r="AG76" s="1"/>
      <c r="AH76" s="1"/>
      <c r="AI76" s="1"/>
      <c r="AJ76" s="1"/>
      <c r="AK76" s="1"/>
      <c r="AL76" s="1"/>
      <c r="AM76" s="1"/>
      <c r="AN76" s="1"/>
      <c r="AO76" s="1"/>
      <c r="AP76" s="1"/>
      <c r="AQ76" s="1"/>
      <c r="AR76" s="1"/>
      <c r="AS76" s="1"/>
      <c r="AT76" s="1"/>
      <c r="AU76" s="1"/>
      <c r="AV76" s="1"/>
      <c r="AW76" s="1"/>
      <c r="AX76" s="1"/>
      <c r="AY76" s="1"/>
      <c r="AZ76" s="1"/>
    </row>
    <row r="77" spans="1:52" ht="12.75" customHeight="1" hidden="1">
      <c r="A77" s="1"/>
      <c r="B77" s="37"/>
      <c r="C77" s="26"/>
      <c r="D77" s="49" t="s">
        <v>1145</v>
      </c>
      <c r="E77" s="36"/>
      <c r="F77" s="19" t="s">
        <v>1100</v>
      </c>
      <c r="G77" s="9"/>
      <c r="H77" s="9"/>
      <c r="I77" s="9"/>
      <c r="J77" s="9"/>
      <c r="K77" s="9"/>
      <c r="L77" s="9"/>
      <c r="M77" s="9"/>
      <c r="N77" s="9"/>
      <c r="O77" s="9"/>
      <c r="P77" s="9"/>
      <c r="Q77" s="9"/>
      <c r="R77" s="9"/>
      <c r="S77" s="9"/>
      <c r="T77" s="9"/>
      <c r="U77" s="9"/>
      <c r="V77" s="9"/>
      <c r="W77" s="9"/>
      <c r="X77" s="9"/>
      <c r="Y77" s="24"/>
      <c r="Z77" s="9"/>
      <c r="AA77" s="24"/>
      <c r="AB77" s="24"/>
      <c r="AC77" s="9"/>
      <c r="AD77" s="1"/>
      <c r="AE77" s="1"/>
      <c r="AF77" s="1"/>
      <c r="AG77" s="1"/>
      <c r="AH77" s="1"/>
      <c r="AI77" s="1"/>
      <c r="AJ77" s="1"/>
      <c r="AK77" s="1"/>
      <c r="AL77" s="1"/>
      <c r="AM77" s="1"/>
      <c r="AN77" s="1"/>
      <c r="AO77" s="1"/>
      <c r="AP77" s="1"/>
      <c r="AQ77" s="1"/>
      <c r="AR77" s="1"/>
      <c r="AS77" s="1"/>
      <c r="AT77" s="1"/>
      <c r="AU77" s="1"/>
      <c r="AV77" s="1"/>
      <c r="AW77" s="1"/>
      <c r="AX77" s="1"/>
      <c r="AY77" s="1"/>
      <c r="AZ77" s="1"/>
    </row>
    <row r="78" spans="1:52" ht="49.5" customHeight="1">
      <c r="A78" s="1"/>
      <c r="B78" s="37"/>
      <c r="C78" s="26"/>
      <c r="D78" s="49" t="s">
        <v>60</v>
      </c>
      <c r="E78" s="36"/>
      <c r="F78" s="19" t="s">
        <v>1140</v>
      </c>
      <c r="G78" s="9"/>
      <c r="H78" s="9"/>
      <c r="I78" s="9"/>
      <c r="J78" s="9"/>
      <c r="K78" s="9"/>
      <c r="L78" s="9"/>
      <c r="M78" s="9"/>
      <c r="N78" s="9"/>
      <c r="O78" s="9"/>
      <c r="P78" s="9"/>
      <c r="Q78" s="9"/>
      <c r="R78" s="9"/>
      <c r="S78" s="9"/>
      <c r="T78" s="9"/>
      <c r="U78" s="9"/>
      <c r="V78" s="9">
        <v>13.2</v>
      </c>
      <c r="W78" s="24">
        <v>6.01619</v>
      </c>
      <c r="X78" s="9">
        <v>6.5</v>
      </c>
      <c r="Y78" s="24">
        <v>7</v>
      </c>
      <c r="Z78" s="9"/>
      <c r="AA78" s="24">
        <f>Y78*1.076</f>
        <v>7.532</v>
      </c>
      <c r="AB78" s="24">
        <f>AA78*1.057</f>
        <v>7.961323999999999</v>
      </c>
      <c r="AC78" s="9"/>
      <c r="AD78" s="1"/>
      <c r="AE78" s="1"/>
      <c r="AF78" s="1"/>
      <c r="AG78" s="1"/>
      <c r="AH78" s="1"/>
      <c r="AI78" s="1"/>
      <c r="AJ78" s="1"/>
      <c r="AK78" s="1"/>
      <c r="AL78" s="1"/>
      <c r="AM78" s="1"/>
      <c r="AN78" s="1"/>
      <c r="AO78" s="1"/>
      <c r="AP78" s="1"/>
      <c r="AQ78" s="1"/>
      <c r="AR78" s="1"/>
      <c r="AS78" s="1"/>
      <c r="AT78" s="1"/>
      <c r="AU78" s="1"/>
      <c r="AV78" s="1"/>
      <c r="AW78" s="1"/>
      <c r="AX78" s="1"/>
      <c r="AY78" s="1"/>
      <c r="AZ78" s="1"/>
    </row>
    <row r="79" spans="1:52" ht="25.5" customHeight="1">
      <c r="A79" s="1"/>
      <c r="B79" s="37"/>
      <c r="C79" s="26"/>
      <c r="D79" s="49" t="s">
        <v>2722</v>
      </c>
      <c r="E79" s="36"/>
      <c r="F79" s="19" t="s">
        <v>1098</v>
      </c>
      <c r="G79" s="9"/>
      <c r="H79" s="9"/>
      <c r="I79" s="9"/>
      <c r="J79" s="9"/>
      <c r="K79" s="9"/>
      <c r="L79" s="9"/>
      <c r="M79" s="9"/>
      <c r="N79" s="9"/>
      <c r="O79" s="9"/>
      <c r="P79" s="9"/>
      <c r="Q79" s="9"/>
      <c r="R79" s="9"/>
      <c r="S79" s="9"/>
      <c r="T79" s="9"/>
      <c r="U79" s="9"/>
      <c r="V79" s="9"/>
      <c r="W79" s="9"/>
      <c r="X79" s="9"/>
      <c r="Y79" s="24"/>
      <c r="Z79" s="9"/>
      <c r="AA79" s="24"/>
      <c r="AB79" s="24"/>
      <c r="AC79" s="9"/>
      <c r="AD79" s="1"/>
      <c r="AE79" s="1"/>
      <c r="AF79" s="1"/>
      <c r="AG79" s="1"/>
      <c r="AH79" s="1"/>
      <c r="AI79" s="1"/>
      <c r="AJ79" s="1"/>
      <c r="AK79" s="1"/>
      <c r="AL79" s="1"/>
      <c r="AM79" s="1"/>
      <c r="AN79" s="1"/>
      <c r="AO79" s="1"/>
      <c r="AP79" s="1"/>
      <c r="AQ79" s="1"/>
      <c r="AR79" s="1"/>
      <c r="AS79" s="1"/>
      <c r="AT79" s="1"/>
      <c r="AU79" s="1"/>
      <c r="AV79" s="1"/>
      <c r="AW79" s="1"/>
      <c r="AX79" s="1"/>
      <c r="AY79" s="1"/>
      <c r="AZ79" s="1"/>
    </row>
    <row r="80" spans="1:52" ht="18.75" customHeight="1">
      <c r="A80" s="1"/>
      <c r="B80" s="37"/>
      <c r="C80" s="26"/>
      <c r="D80" s="49" t="s">
        <v>2723</v>
      </c>
      <c r="E80" s="36"/>
      <c r="F80" s="19" t="s">
        <v>1098</v>
      </c>
      <c r="G80" s="9"/>
      <c r="H80" s="9"/>
      <c r="I80" s="9"/>
      <c r="J80" s="9"/>
      <c r="K80" s="9"/>
      <c r="L80" s="9"/>
      <c r="M80" s="9"/>
      <c r="N80" s="9"/>
      <c r="O80" s="9"/>
      <c r="P80" s="9"/>
      <c r="Q80" s="9"/>
      <c r="R80" s="9"/>
      <c r="S80" s="9"/>
      <c r="T80" s="9"/>
      <c r="U80" s="9"/>
      <c r="V80" s="9"/>
      <c r="W80" s="9"/>
      <c r="X80" s="9"/>
      <c r="Y80" s="24"/>
      <c r="Z80" s="9"/>
      <c r="AA80" s="24"/>
      <c r="AB80" s="24"/>
      <c r="AC80" s="9"/>
      <c r="AD80" s="1"/>
      <c r="AE80" s="1"/>
      <c r="AF80" s="1"/>
      <c r="AG80" s="1"/>
      <c r="AH80" s="1"/>
      <c r="AI80" s="1"/>
      <c r="AJ80" s="1"/>
      <c r="AK80" s="1"/>
      <c r="AL80" s="1"/>
      <c r="AM80" s="1"/>
      <c r="AN80" s="1"/>
      <c r="AO80" s="1"/>
      <c r="AP80" s="1"/>
      <c r="AQ80" s="1"/>
      <c r="AR80" s="1"/>
      <c r="AS80" s="1"/>
      <c r="AT80" s="1"/>
      <c r="AU80" s="1"/>
      <c r="AV80" s="1"/>
      <c r="AW80" s="1"/>
      <c r="AX80" s="1"/>
      <c r="AY80" s="1"/>
      <c r="AZ80" s="1"/>
    </row>
    <row r="81" spans="1:52" ht="49.5" customHeight="1">
      <c r="A81" s="1"/>
      <c r="B81" s="37"/>
      <c r="C81" s="26"/>
      <c r="D81" s="10" t="s">
        <v>369</v>
      </c>
      <c r="E81" s="11"/>
      <c r="F81" s="19" t="s">
        <v>3260</v>
      </c>
      <c r="G81" s="9"/>
      <c r="H81" s="9"/>
      <c r="I81" s="9"/>
      <c r="J81" s="9"/>
      <c r="K81" s="9"/>
      <c r="L81" s="9"/>
      <c r="M81" s="9"/>
      <c r="N81" s="9"/>
      <c r="O81" s="9"/>
      <c r="P81" s="9"/>
      <c r="Q81" s="9"/>
      <c r="R81" s="9"/>
      <c r="S81" s="9"/>
      <c r="T81" s="9"/>
      <c r="U81" s="9"/>
      <c r="V81" s="9">
        <v>205.3</v>
      </c>
      <c r="W81" s="9">
        <v>201.7</v>
      </c>
      <c r="X81" s="24">
        <v>682</v>
      </c>
      <c r="Y81" s="24">
        <v>0</v>
      </c>
      <c r="Z81" s="9"/>
      <c r="AA81" s="24">
        <v>0</v>
      </c>
      <c r="AB81" s="24">
        <v>0</v>
      </c>
      <c r="AC81" s="9"/>
      <c r="AD81" s="1"/>
      <c r="AE81" s="1"/>
      <c r="AF81" s="1"/>
      <c r="AG81" s="1"/>
      <c r="AH81" s="1"/>
      <c r="AI81" s="1"/>
      <c r="AJ81" s="1"/>
      <c r="AK81" s="1"/>
      <c r="AL81" s="1"/>
      <c r="AM81" s="1"/>
      <c r="AN81" s="1"/>
      <c r="AO81" s="1"/>
      <c r="AP81" s="1"/>
      <c r="AQ81" s="1"/>
      <c r="AR81" s="1"/>
      <c r="AS81" s="1"/>
      <c r="AT81" s="1"/>
      <c r="AU81" s="1"/>
      <c r="AV81" s="1"/>
      <c r="AW81" s="1"/>
      <c r="AX81" s="1"/>
      <c r="AY81" s="1"/>
      <c r="AZ81" s="1"/>
    </row>
    <row r="82" spans="1:52" ht="77.25" customHeight="1">
      <c r="A82" s="1"/>
      <c r="B82" s="37"/>
      <c r="C82" s="26"/>
      <c r="D82" s="10" t="s">
        <v>2372</v>
      </c>
      <c r="E82" s="11"/>
      <c r="F82" s="19" t="s">
        <v>2075</v>
      </c>
      <c r="G82" s="9"/>
      <c r="H82" s="9"/>
      <c r="I82" s="9"/>
      <c r="J82" s="9"/>
      <c r="K82" s="9"/>
      <c r="L82" s="9"/>
      <c r="M82" s="9"/>
      <c r="N82" s="9"/>
      <c r="O82" s="9"/>
      <c r="P82" s="9"/>
      <c r="Q82" s="9"/>
      <c r="R82" s="9"/>
      <c r="S82" s="9"/>
      <c r="T82" s="9"/>
      <c r="U82" s="9"/>
      <c r="V82" s="9">
        <v>269.5</v>
      </c>
      <c r="W82" s="9">
        <v>269.5</v>
      </c>
      <c r="X82" s="24"/>
      <c r="Y82" s="24"/>
      <c r="Z82" s="9"/>
      <c r="AA82" s="24"/>
      <c r="AB82" s="24"/>
      <c r="AC82" s="9"/>
      <c r="AD82" s="1"/>
      <c r="AE82" s="1"/>
      <c r="AF82" s="1"/>
      <c r="AG82" s="1"/>
      <c r="AH82" s="1"/>
      <c r="AI82" s="1"/>
      <c r="AJ82" s="1"/>
      <c r="AK82" s="1"/>
      <c r="AL82" s="1"/>
      <c r="AM82" s="1"/>
      <c r="AN82" s="1"/>
      <c r="AO82" s="1"/>
      <c r="AP82" s="1"/>
      <c r="AQ82" s="1"/>
      <c r="AR82" s="1"/>
      <c r="AS82" s="1"/>
      <c r="AT82" s="1"/>
      <c r="AU82" s="1"/>
      <c r="AV82" s="1"/>
      <c r="AW82" s="1"/>
      <c r="AX82" s="1"/>
      <c r="AY82" s="1"/>
      <c r="AZ82" s="1"/>
    </row>
    <row r="83" spans="1:52" ht="49.5" customHeight="1">
      <c r="A83" s="1"/>
      <c r="B83" s="37"/>
      <c r="C83" s="26"/>
      <c r="D83" s="10" t="s">
        <v>330</v>
      </c>
      <c r="E83" s="11"/>
      <c r="F83" s="19" t="s">
        <v>1098</v>
      </c>
      <c r="G83" s="9"/>
      <c r="H83" s="9"/>
      <c r="I83" s="9"/>
      <c r="J83" s="9"/>
      <c r="K83" s="9"/>
      <c r="L83" s="9"/>
      <c r="M83" s="9"/>
      <c r="N83" s="9"/>
      <c r="O83" s="9"/>
      <c r="P83" s="9"/>
      <c r="Q83" s="9"/>
      <c r="R83" s="9"/>
      <c r="S83" s="9"/>
      <c r="T83" s="9"/>
      <c r="U83" s="9"/>
      <c r="V83" s="9">
        <v>448</v>
      </c>
      <c r="W83" s="9">
        <v>448</v>
      </c>
      <c r="X83" s="9">
        <v>385.6</v>
      </c>
      <c r="Y83" s="24">
        <v>250</v>
      </c>
      <c r="Z83" s="9"/>
      <c r="AA83" s="24">
        <f>Y83*1.076</f>
        <v>269</v>
      </c>
      <c r="AB83" s="24">
        <f>AA83*1.057</f>
        <v>284.33299999999997</v>
      </c>
      <c r="AC83" s="9"/>
      <c r="AD83" s="1"/>
      <c r="AE83" s="1"/>
      <c r="AF83" s="1"/>
      <c r="AG83" s="1"/>
      <c r="AH83" s="1"/>
      <c r="AI83" s="1"/>
      <c r="AJ83" s="1"/>
      <c r="AK83" s="1"/>
      <c r="AL83" s="1"/>
      <c r="AM83" s="1"/>
      <c r="AN83" s="1"/>
      <c r="AO83" s="1"/>
      <c r="AP83" s="1"/>
      <c r="AQ83" s="1"/>
      <c r="AR83" s="1"/>
      <c r="AS83" s="1"/>
      <c r="AT83" s="1"/>
      <c r="AU83" s="1"/>
      <c r="AV83" s="1"/>
      <c r="AW83" s="1"/>
      <c r="AX83" s="1"/>
      <c r="AY83" s="1"/>
      <c r="AZ83" s="1"/>
    </row>
    <row r="84" spans="1:52" ht="49.5" customHeight="1">
      <c r="A84" s="1"/>
      <c r="B84" s="37"/>
      <c r="C84" s="26"/>
      <c r="D84" s="10" t="s">
        <v>331</v>
      </c>
      <c r="E84" s="11"/>
      <c r="F84" s="19" t="s">
        <v>1098</v>
      </c>
      <c r="G84" s="9"/>
      <c r="H84" s="9"/>
      <c r="I84" s="9"/>
      <c r="J84" s="9"/>
      <c r="K84" s="9"/>
      <c r="L84" s="9"/>
      <c r="M84" s="9"/>
      <c r="N84" s="9"/>
      <c r="O84" s="9"/>
      <c r="P84" s="9"/>
      <c r="Q84" s="9"/>
      <c r="R84" s="9"/>
      <c r="S84" s="9"/>
      <c r="T84" s="9"/>
      <c r="U84" s="9"/>
      <c r="V84" s="9">
        <v>450.1</v>
      </c>
      <c r="W84" s="9">
        <v>448.5</v>
      </c>
      <c r="X84" s="9">
        <v>0</v>
      </c>
      <c r="Y84" s="24">
        <v>0</v>
      </c>
      <c r="Z84" s="9"/>
      <c r="AA84" s="24"/>
      <c r="AB84" s="24"/>
      <c r="AC84" s="9"/>
      <c r="AD84" s="1"/>
      <c r="AE84" s="1"/>
      <c r="AF84" s="1"/>
      <c r="AG84" s="1"/>
      <c r="AH84" s="1"/>
      <c r="AI84" s="1"/>
      <c r="AJ84" s="1"/>
      <c r="AK84" s="1"/>
      <c r="AL84" s="1"/>
      <c r="AM84" s="1"/>
      <c r="AN84" s="1"/>
      <c r="AO84" s="1"/>
      <c r="AP84" s="1"/>
      <c r="AQ84" s="1"/>
      <c r="AR84" s="1"/>
      <c r="AS84" s="1"/>
      <c r="AT84" s="1"/>
      <c r="AU84" s="1"/>
      <c r="AV84" s="1"/>
      <c r="AW84" s="1"/>
      <c r="AX84" s="1"/>
      <c r="AY84" s="1"/>
      <c r="AZ84" s="1"/>
    </row>
    <row r="85" spans="1:52" ht="84.75" customHeight="1">
      <c r="A85" s="1"/>
      <c r="B85" s="37"/>
      <c r="C85" s="26"/>
      <c r="D85" s="10" t="s">
        <v>2986</v>
      </c>
      <c r="E85" s="11"/>
      <c r="F85" s="19" t="s">
        <v>3256</v>
      </c>
      <c r="G85" s="9"/>
      <c r="H85" s="9"/>
      <c r="I85" s="9"/>
      <c r="J85" s="9"/>
      <c r="K85" s="9"/>
      <c r="L85" s="9"/>
      <c r="M85" s="9"/>
      <c r="N85" s="9"/>
      <c r="O85" s="9"/>
      <c r="P85" s="9"/>
      <c r="Q85" s="9"/>
      <c r="R85" s="9"/>
      <c r="S85" s="9"/>
      <c r="T85" s="9"/>
      <c r="U85" s="9"/>
      <c r="V85" s="24">
        <v>7850.2649</v>
      </c>
      <c r="W85" s="24">
        <v>7194.41159</v>
      </c>
      <c r="X85" s="9">
        <v>5017.3</v>
      </c>
      <c r="Y85" s="24">
        <v>4761.8</v>
      </c>
      <c r="Z85" s="9"/>
      <c r="AA85" s="24">
        <f>Y85*1.076</f>
        <v>5123.696800000001</v>
      </c>
      <c r="AB85" s="24">
        <f>AA85*1.057</f>
        <v>5415.747517600001</v>
      </c>
      <c r="AC85" s="9"/>
      <c r="AD85" s="1"/>
      <c r="AE85" s="1"/>
      <c r="AF85" s="1"/>
      <c r="AG85" s="1"/>
      <c r="AH85" s="1"/>
      <c r="AI85" s="1"/>
      <c r="AJ85" s="1"/>
      <c r="AK85" s="1"/>
      <c r="AL85" s="1"/>
      <c r="AM85" s="1"/>
      <c r="AN85" s="1"/>
      <c r="AO85" s="1"/>
      <c r="AP85" s="1"/>
      <c r="AQ85" s="1"/>
      <c r="AR85" s="1"/>
      <c r="AS85" s="1"/>
      <c r="AT85" s="1"/>
      <c r="AU85" s="1"/>
      <c r="AV85" s="1"/>
      <c r="AW85" s="1"/>
      <c r="AX85" s="1"/>
      <c r="AY85" s="1"/>
      <c r="AZ85" s="1"/>
    </row>
    <row r="86" spans="1:52" ht="49.5" customHeight="1">
      <c r="A86" s="1"/>
      <c r="B86" s="37"/>
      <c r="C86" s="26"/>
      <c r="D86" s="10" t="s">
        <v>2987</v>
      </c>
      <c r="E86" s="11"/>
      <c r="F86" s="19" t="s">
        <v>3256</v>
      </c>
      <c r="G86" s="9"/>
      <c r="H86" s="9"/>
      <c r="I86" s="9"/>
      <c r="J86" s="9"/>
      <c r="K86" s="9"/>
      <c r="L86" s="9"/>
      <c r="M86" s="9"/>
      <c r="N86" s="9"/>
      <c r="O86" s="9"/>
      <c r="P86" s="9"/>
      <c r="Q86" s="9"/>
      <c r="R86" s="9"/>
      <c r="S86" s="9"/>
      <c r="T86" s="9"/>
      <c r="U86" s="9"/>
      <c r="V86" s="24">
        <v>4014.80679</v>
      </c>
      <c r="W86" s="24">
        <v>3538.51109</v>
      </c>
      <c r="X86" s="24">
        <v>1264</v>
      </c>
      <c r="Y86" s="24">
        <v>522.23</v>
      </c>
      <c r="Z86" s="9"/>
      <c r="AA86" s="24">
        <f>Y86*1.076</f>
        <v>561.91948</v>
      </c>
      <c r="AB86" s="24">
        <f>AA86*1.057</f>
        <v>593.94889036</v>
      </c>
      <c r="AC86" s="9"/>
      <c r="AD86" s="1"/>
      <c r="AE86" s="1"/>
      <c r="AF86" s="1"/>
      <c r="AG86" s="1"/>
      <c r="AH86" s="1"/>
      <c r="AI86" s="1"/>
      <c r="AJ86" s="1"/>
      <c r="AK86" s="1"/>
      <c r="AL86" s="1"/>
      <c r="AM86" s="1"/>
      <c r="AN86" s="1"/>
      <c r="AO86" s="1"/>
      <c r="AP86" s="1"/>
      <c r="AQ86" s="1"/>
      <c r="AR86" s="1"/>
      <c r="AS86" s="1"/>
      <c r="AT86" s="1"/>
      <c r="AU86" s="1"/>
      <c r="AV86" s="1"/>
      <c r="AW86" s="1"/>
      <c r="AX86" s="1"/>
      <c r="AY86" s="1"/>
      <c r="AZ86" s="1"/>
    </row>
    <row r="87" spans="1:52" ht="25.5" customHeight="1">
      <c r="A87" s="1"/>
      <c r="B87" s="37"/>
      <c r="C87" s="26"/>
      <c r="D87" s="10" t="s">
        <v>2247</v>
      </c>
      <c r="E87" s="11"/>
      <c r="F87" s="19" t="s">
        <v>198</v>
      </c>
      <c r="G87" s="9"/>
      <c r="H87" s="9"/>
      <c r="I87" s="9"/>
      <c r="J87" s="9"/>
      <c r="K87" s="9"/>
      <c r="L87" s="9"/>
      <c r="M87" s="9"/>
      <c r="N87" s="9"/>
      <c r="O87" s="9"/>
      <c r="P87" s="9"/>
      <c r="Q87" s="9"/>
      <c r="R87" s="9"/>
      <c r="S87" s="9"/>
      <c r="T87" s="9"/>
      <c r="U87" s="9"/>
      <c r="V87" s="9">
        <v>17</v>
      </c>
      <c r="W87" s="9">
        <v>0</v>
      </c>
      <c r="X87" s="24">
        <v>17</v>
      </c>
      <c r="Y87" s="24">
        <v>83</v>
      </c>
      <c r="Z87" s="9"/>
      <c r="AA87" s="24">
        <f>Y87*1.076</f>
        <v>89.308</v>
      </c>
      <c r="AB87" s="24">
        <f>AA87*1.057</f>
        <v>94.398556</v>
      </c>
      <c r="AC87" s="9"/>
      <c r="AD87" s="1"/>
      <c r="AE87" s="1"/>
      <c r="AF87" s="1"/>
      <c r="AG87" s="1"/>
      <c r="AH87" s="1"/>
      <c r="AI87" s="1"/>
      <c r="AJ87" s="1"/>
      <c r="AK87" s="1"/>
      <c r="AL87" s="1"/>
      <c r="AM87" s="1"/>
      <c r="AN87" s="1"/>
      <c r="AO87" s="1"/>
      <c r="AP87" s="1"/>
      <c r="AQ87" s="1"/>
      <c r="AR87" s="1"/>
      <c r="AS87" s="1"/>
      <c r="AT87" s="1"/>
      <c r="AU87" s="1"/>
      <c r="AV87" s="1"/>
      <c r="AW87" s="1"/>
      <c r="AX87" s="1"/>
      <c r="AY87" s="1"/>
      <c r="AZ87" s="1"/>
    </row>
    <row r="88" spans="1:52" ht="48" customHeight="1">
      <c r="A88" s="1"/>
      <c r="B88" s="37"/>
      <c r="C88" s="26"/>
      <c r="D88" s="10" t="s">
        <v>1770</v>
      </c>
      <c r="E88" s="11"/>
      <c r="F88" s="19" t="s">
        <v>1098</v>
      </c>
      <c r="G88" s="9"/>
      <c r="H88" s="9"/>
      <c r="I88" s="9"/>
      <c r="J88" s="9"/>
      <c r="K88" s="9"/>
      <c r="L88" s="9"/>
      <c r="M88" s="9"/>
      <c r="N88" s="9"/>
      <c r="O88" s="9"/>
      <c r="P88" s="9"/>
      <c r="Q88" s="9"/>
      <c r="R88" s="9"/>
      <c r="S88" s="9"/>
      <c r="T88" s="9"/>
      <c r="U88" s="9"/>
      <c r="V88" s="9">
        <v>200</v>
      </c>
      <c r="W88" s="9">
        <v>199</v>
      </c>
      <c r="X88" s="63">
        <v>201.9</v>
      </c>
      <c r="Y88" s="24">
        <v>0</v>
      </c>
      <c r="Z88" s="9"/>
      <c r="AA88" s="24">
        <v>0</v>
      </c>
      <c r="AB88" s="24">
        <v>0</v>
      </c>
      <c r="AC88" s="9"/>
      <c r="AD88" s="1"/>
      <c r="AE88" s="1"/>
      <c r="AF88" s="1"/>
      <c r="AG88" s="1"/>
      <c r="AH88" s="1"/>
      <c r="AI88" s="1"/>
      <c r="AJ88" s="1"/>
      <c r="AK88" s="1"/>
      <c r="AL88" s="1"/>
      <c r="AM88" s="1"/>
      <c r="AN88" s="1"/>
      <c r="AO88" s="1"/>
      <c r="AP88" s="1"/>
      <c r="AQ88" s="1"/>
      <c r="AR88" s="1"/>
      <c r="AS88" s="1"/>
      <c r="AT88" s="1"/>
      <c r="AU88" s="1"/>
      <c r="AV88" s="1"/>
      <c r="AW88" s="1"/>
      <c r="AX88" s="1"/>
      <c r="AY88" s="1"/>
      <c r="AZ88" s="1"/>
    </row>
    <row r="89" spans="1:52" ht="35.25" customHeight="1" hidden="1">
      <c r="A89" s="1"/>
      <c r="B89" s="37"/>
      <c r="C89" s="26"/>
      <c r="D89" s="10" t="s">
        <v>2248</v>
      </c>
      <c r="E89" s="11"/>
      <c r="F89" s="19" t="s">
        <v>1099</v>
      </c>
      <c r="G89" s="9"/>
      <c r="H89" s="9"/>
      <c r="I89" s="9"/>
      <c r="J89" s="9"/>
      <c r="K89" s="9"/>
      <c r="L89" s="9"/>
      <c r="M89" s="9"/>
      <c r="N89" s="9"/>
      <c r="O89" s="9"/>
      <c r="P89" s="9"/>
      <c r="Q89" s="9"/>
      <c r="R89" s="9"/>
      <c r="S89" s="9"/>
      <c r="T89" s="9"/>
      <c r="U89" s="9"/>
      <c r="V89" s="9"/>
      <c r="W89" s="9"/>
      <c r="X89" s="9"/>
      <c r="Y89" s="24"/>
      <c r="Z89" s="9"/>
      <c r="AA89" s="24"/>
      <c r="AB89" s="24"/>
      <c r="AC89" s="9"/>
      <c r="AD89" s="1"/>
      <c r="AE89" s="1"/>
      <c r="AF89" s="1"/>
      <c r="AG89" s="1"/>
      <c r="AH89" s="1"/>
      <c r="AI89" s="1"/>
      <c r="AJ89" s="1"/>
      <c r="AK89" s="1"/>
      <c r="AL89" s="1"/>
      <c r="AM89" s="1"/>
      <c r="AN89" s="1"/>
      <c r="AO89" s="1"/>
      <c r="AP89" s="1"/>
      <c r="AQ89" s="1"/>
      <c r="AR89" s="1"/>
      <c r="AS89" s="1"/>
      <c r="AT89" s="1"/>
      <c r="AU89" s="1"/>
      <c r="AV89" s="1"/>
      <c r="AW89" s="1"/>
      <c r="AX89" s="1"/>
      <c r="AY89" s="1"/>
      <c r="AZ89" s="1"/>
    </row>
    <row r="90" spans="1:52" ht="34.5" customHeight="1">
      <c r="A90" s="1"/>
      <c r="B90" s="37"/>
      <c r="C90" s="26"/>
      <c r="D90" s="10" t="s">
        <v>3131</v>
      </c>
      <c r="E90" s="11"/>
      <c r="F90" s="19" t="s">
        <v>1098</v>
      </c>
      <c r="G90" s="9"/>
      <c r="H90" s="9"/>
      <c r="I90" s="9"/>
      <c r="J90" s="9"/>
      <c r="K90" s="9"/>
      <c r="L90" s="9"/>
      <c r="M90" s="9"/>
      <c r="N90" s="9"/>
      <c r="O90" s="9"/>
      <c r="P90" s="9"/>
      <c r="Q90" s="9"/>
      <c r="R90" s="9"/>
      <c r="S90" s="9"/>
      <c r="T90" s="9"/>
      <c r="U90" s="9"/>
      <c r="V90" s="24">
        <v>137.358</v>
      </c>
      <c r="W90" s="24">
        <v>130.3568</v>
      </c>
      <c r="X90" s="24">
        <v>353.7</v>
      </c>
      <c r="Y90" s="24"/>
      <c r="Z90" s="9"/>
      <c r="AA90" s="24"/>
      <c r="AB90" s="24"/>
      <c r="AC90" s="9"/>
      <c r="AD90" s="1"/>
      <c r="AE90" s="1"/>
      <c r="AF90" s="1"/>
      <c r="AG90" s="1"/>
      <c r="AH90" s="1"/>
      <c r="AI90" s="1"/>
      <c r="AJ90" s="1"/>
      <c r="AK90" s="1"/>
      <c r="AL90" s="1"/>
      <c r="AM90" s="1"/>
      <c r="AN90" s="1"/>
      <c r="AO90" s="1"/>
      <c r="AP90" s="1"/>
      <c r="AQ90" s="1"/>
      <c r="AR90" s="1"/>
      <c r="AS90" s="1"/>
      <c r="AT90" s="1"/>
      <c r="AU90" s="1"/>
      <c r="AV90" s="1"/>
      <c r="AW90" s="1"/>
      <c r="AX90" s="1"/>
      <c r="AY90" s="1"/>
      <c r="AZ90" s="1"/>
    </row>
    <row r="91" spans="1:52" ht="35.25" customHeight="1" hidden="1">
      <c r="A91" s="1"/>
      <c r="B91" s="37"/>
      <c r="C91" s="26"/>
      <c r="D91" s="10" t="s">
        <v>3132</v>
      </c>
      <c r="E91" s="11"/>
      <c r="F91" s="19" t="s">
        <v>1099</v>
      </c>
      <c r="G91" s="9"/>
      <c r="H91" s="9"/>
      <c r="I91" s="9"/>
      <c r="J91" s="9"/>
      <c r="K91" s="9"/>
      <c r="L91" s="9"/>
      <c r="M91" s="9"/>
      <c r="N91" s="9"/>
      <c r="O91" s="9"/>
      <c r="P91" s="9"/>
      <c r="Q91" s="9"/>
      <c r="R91" s="9"/>
      <c r="S91" s="9"/>
      <c r="T91" s="9"/>
      <c r="U91" s="9"/>
      <c r="V91" s="9"/>
      <c r="W91" s="9"/>
      <c r="X91" s="9"/>
      <c r="Y91" s="24"/>
      <c r="Z91" s="9"/>
      <c r="AA91" s="24"/>
      <c r="AB91" s="24"/>
      <c r="AC91" s="9"/>
      <c r="AD91" s="1"/>
      <c r="AE91" s="32"/>
      <c r="AF91" s="1"/>
      <c r="AG91" s="1"/>
      <c r="AH91" s="1"/>
      <c r="AI91" s="1"/>
      <c r="AJ91" s="1"/>
      <c r="AK91" s="1"/>
      <c r="AL91" s="1"/>
      <c r="AM91" s="1"/>
      <c r="AN91" s="1"/>
      <c r="AO91" s="1"/>
      <c r="AP91" s="1"/>
      <c r="AQ91" s="1"/>
      <c r="AR91" s="1"/>
      <c r="AS91" s="1"/>
      <c r="AT91" s="1"/>
      <c r="AU91" s="1"/>
      <c r="AV91" s="1"/>
      <c r="AW91" s="1"/>
      <c r="AX91" s="1"/>
      <c r="AY91" s="1"/>
      <c r="AZ91" s="1"/>
    </row>
    <row r="92" spans="1:52" ht="35.25" customHeight="1">
      <c r="A92" s="1"/>
      <c r="B92" s="37"/>
      <c r="C92" s="26"/>
      <c r="D92" s="10" t="s">
        <v>3133</v>
      </c>
      <c r="E92" s="11"/>
      <c r="F92" s="19" t="s">
        <v>1098</v>
      </c>
      <c r="G92" s="9"/>
      <c r="H92" s="9"/>
      <c r="I92" s="9"/>
      <c r="J92" s="9"/>
      <c r="K92" s="9"/>
      <c r="L92" s="9"/>
      <c r="M92" s="9"/>
      <c r="N92" s="9"/>
      <c r="O92" s="9"/>
      <c r="P92" s="9"/>
      <c r="Q92" s="9"/>
      <c r="R92" s="9"/>
      <c r="S92" s="9"/>
      <c r="T92" s="9"/>
      <c r="U92" s="9"/>
      <c r="V92" s="9"/>
      <c r="W92" s="9"/>
      <c r="X92" s="9"/>
      <c r="Y92" s="24"/>
      <c r="Z92" s="9"/>
      <c r="AA92" s="24"/>
      <c r="AB92" s="24"/>
      <c r="AC92" s="9"/>
      <c r="AD92" s="1"/>
      <c r="AE92" s="1"/>
      <c r="AF92" s="1"/>
      <c r="AG92" s="1"/>
      <c r="AH92" s="1"/>
      <c r="AI92" s="1"/>
      <c r="AJ92" s="1"/>
      <c r="AK92" s="1"/>
      <c r="AL92" s="1"/>
      <c r="AM92" s="1"/>
      <c r="AN92" s="1"/>
      <c r="AO92" s="1"/>
      <c r="AP92" s="1"/>
      <c r="AQ92" s="1"/>
      <c r="AR92" s="1"/>
      <c r="AS92" s="1"/>
      <c r="AT92" s="1"/>
      <c r="AU92" s="1"/>
      <c r="AV92" s="1"/>
      <c r="AW92" s="1"/>
      <c r="AX92" s="1"/>
      <c r="AY92" s="1"/>
      <c r="AZ92" s="1"/>
    </row>
    <row r="93" spans="1:52" ht="47.25" customHeight="1">
      <c r="A93" s="1"/>
      <c r="B93" s="37"/>
      <c r="C93" s="26"/>
      <c r="D93" s="10" t="s">
        <v>1570</v>
      </c>
      <c r="E93" s="11"/>
      <c r="F93" s="19" t="s">
        <v>2075</v>
      </c>
      <c r="G93" s="9"/>
      <c r="H93" s="9"/>
      <c r="I93" s="9"/>
      <c r="J93" s="9"/>
      <c r="K93" s="9"/>
      <c r="L93" s="9"/>
      <c r="M93" s="9"/>
      <c r="N93" s="9"/>
      <c r="O93" s="9"/>
      <c r="P93" s="9"/>
      <c r="Q93" s="9"/>
      <c r="R93" s="9"/>
      <c r="S93" s="9"/>
      <c r="T93" s="9"/>
      <c r="U93" s="9"/>
      <c r="V93" s="9">
        <v>48.8</v>
      </c>
      <c r="W93" s="9">
        <v>48.8</v>
      </c>
      <c r="X93" s="24">
        <v>107.4</v>
      </c>
      <c r="Y93" s="24">
        <v>0</v>
      </c>
      <c r="Z93" s="9"/>
      <c r="AA93" s="24">
        <v>0</v>
      </c>
      <c r="AB93" s="24">
        <v>0</v>
      </c>
      <c r="AC93" s="9"/>
      <c r="AD93" s="1"/>
      <c r="AE93" s="1"/>
      <c r="AF93" s="1"/>
      <c r="AG93" s="1"/>
      <c r="AH93" s="1"/>
      <c r="AI93" s="1"/>
      <c r="AJ93" s="1"/>
      <c r="AK93" s="1"/>
      <c r="AL93" s="1"/>
      <c r="AM93" s="1"/>
      <c r="AN93" s="1"/>
      <c r="AO93" s="1"/>
      <c r="AP93" s="1"/>
      <c r="AQ93" s="1"/>
      <c r="AR93" s="1"/>
      <c r="AS93" s="1"/>
      <c r="AT93" s="1"/>
      <c r="AU93" s="1"/>
      <c r="AV93" s="1"/>
      <c r="AW93" s="1"/>
      <c r="AX93" s="1"/>
      <c r="AY93" s="1"/>
      <c r="AZ93" s="1"/>
    </row>
    <row r="94" spans="1:52" ht="35.25" customHeight="1">
      <c r="A94" s="1"/>
      <c r="B94" s="37"/>
      <c r="C94" s="26"/>
      <c r="D94" s="10" t="s">
        <v>1572</v>
      </c>
      <c r="E94" s="11"/>
      <c r="F94" s="19" t="s">
        <v>1571</v>
      </c>
      <c r="G94" s="9"/>
      <c r="H94" s="9"/>
      <c r="I94" s="9"/>
      <c r="J94" s="9"/>
      <c r="K94" s="9"/>
      <c r="L94" s="9"/>
      <c r="M94" s="9"/>
      <c r="N94" s="9"/>
      <c r="O94" s="9"/>
      <c r="P94" s="9"/>
      <c r="Q94" s="9"/>
      <c r="R94" s="9"/>
      <c r="S94" s="9"/>
      <c r="T94" s="9"/>
      <c r="U94" s="9"/>
      <c r="V94" s="9"/>
      <c r="W94" s="9"/>
      <c r="X94" s="9"/>
      <c r="Y94" s="24"/>
      <c r="Z94" s="9"/>
      <c r="AA94" s="24"/>
      <c r="AB94" s="24"/>
      <c r="AC94" s="9"/>
      <c r="AD94" s="1"/>
      <c r="AE94" s="1"/>
      <c r="AF94" s="1"/>
      <c r="AG94" s="1"/>
      <c r="AH94" s="1"/>
      <c r="AI94" s="1"/>
      <c r="AJ94" s="1"/>
      <c r="AK94" s="1"/>
      <c r="AL94" s="1"/>
      <c r="AM94" s="1"/>
      <c r="AN94" s="1"/>
      <c r="AO94" s="1"/>
      <c r="AP94" s="1"/>
      <c r="AQ94" s="1"/>
      <c r="AR94" s="1"/>
      <c r="AS94" s="1"/>
      <c r="AT94" s="1"/>
      <c r="AU94" s="1"/>
      <c r="AV94" s="1"/>
      <c r="AW94" s="1"/>
      <c r="AX94" s="1"/>
      <c r="AY94" s="1"/>
      <c r="AZ94" s="1"/>
    </row>
    <row r="95" spans="1:52" ht="87" customHeight="1">
      <c r="A95" s="1"/>
      <c r="B95" s="37"/>
      <c r="C95" s="26"/>
      <c r="D95" s="10" t="s">
        <v>1573</v>
      </c>
      <c r="E95" s="11"/>
      <c r="F95" s="19" t="s">
        <v>3256</v>
      </c>
      <c r="G95" s="9"/>
      <c r="H95" s="9"/>
      <c r="I95" s="9"/>
      <c r="J95" s="9"/>
      <c r="K95" s="9"/>
      <c r="L95" s="9"/>
      <c r="M95" s="9"/>
      <c r="N95" s="9"/>
      <c r="O95" s="9"/>
      <c r="P95" s="9"/>
      <c r="Q95" s="9" t="s">
        <v>1574</v>
      </c>
      <c r="R95" s="9"/>
      <c r="S95" s="9"/>
      <c r="T95" s="9"/>
      <c r="U95" s="9"/>
      <c r="V95" s="9"/>
      <c r="W95" s="9"/>
      <c r="X95" s="9"/>
      <c r="Y95" s="24"/>
      <c r="Z95" s="9"/>
      <c r="AA95" s="24"/>
      <c r="AB95" s="24"/>
      <c r="AC95" s="9"/>
      <c r="AD95" s="1"/>
      <c r="AE95" s="1"/>
      <c r="AF95" s="1"/>
      <c r="AG95" s="1"/>
      <c r="AH95" s="1"/>
      <c r="AI95" s="1"/>
      <c r="AJ95" s="1"/>
      <c r="AK95" s="1"/>
      <c r="AL95" s="1"/>
      <c r="AM95" s="1"/>
      <c r="AN95" s="1"/>
      <c r="AO95" s="1"/>
      <c r="AP95" s="1"/>
      <c r="AQ95" s="1"/>
      <c r="AR95" s="1"/>
      <c r="AS95" s="1"/>
      <c r="AT95" s="1"/>
      <c r="AU95" s="1"/>
      <c r="AV95" s="1"/>
      <c r="AW95" s="1"/>
      <c r="AX95" s="1"/>
      <c r="AY95" s="1"/>
      <c r="AZ95" s="1"/>
    </row>
    <row r="96" spans="1:52" ht="87" customHeight="1">
      <c r="A96" s="1"/>
      <c r="B96" s="37"/>
      <c r="C96" s="26"/>
      <c r="D96" s="10" t="s">
        <v>606</v>
      </c>
      <c r="E96" s="11"/>
      <c r="F96" s="19" t="s">
        <v>3256</v>
      </c>
      <c r="G96" s="9"/>
      <c r="H96" s="9"/>
      <c r="I96" s="9"/>
      <c r="J96" s="9"/>
      <c r="K96" s="9"/>
      <c r="L96" s="9"/>
      <c r="M96" s="9"/>
      <c r="N96" s="9"/>
      <c r="O96" s="9"/>
      <c r="P96" s="9"/>
      <c r="Q96" s="9"/>
      <c r="R96" s="9"/>
      <c r="S96" s="9"/>
      <c r="T96" s="9"/>
      <c r="U96" s="9"/>
      <c r="V96" s="24">
        <v>1590.159</v>
      </c>
      <c r="W96" s="24">
        <v>1590.15886</v>
      </c>
      <c r="X96" s="24"/>
      <c r="Y96" s="24"/>
      <c r="Z96" s="9"/>
      <c r="AA96" s="24"/>
      <c r="AB96" s="24"/>
      <c r="AC96" s="9"/>
      <c r="AD96" s="1"/>
      <c r="AE96" s="1"/>
      <c r="AF96" s="1"/>
      <c r="AG96" s="1"/>
      <c r="AH96" s="1"/>
      <c r="AI96" s="1"/>
      <c r="AJ96" s="1"/>
      <c r="AK96" s="1"/>
      <c r="AL96" s="1"/>
      <c r="AM96" s="1"/>
      <c r="AN96" s="1"/>
      <c r="AO96" s="1"/>
      <c r="AP96" s="1"/>
      <c r="AQ96" s="1"/>
      <c r="AR96" s="1"/>
      <c r="AS96" s="1"/>
      <c r="AT96" s="1"/>
      <c r="AU96" s="1"/>
      <c r="AV96" s="1"/>
      <c r="AW96" s="1"/>
      <c r="AX96" s="1"/>
      <c r="AY96" s="1"/>
      <c r="AZ96" s="1"/>
    </row>
    <row r="97" spans="1:52" ht="87" customHeight="1">
      <c r="A97" s="1"/>
      <c r="B97" s="37"/>
      <c r="C97" s="26"/>
      <c r="D97" s="10" t="s">
        <v>607</v>
      </c>
      <c r="E97" s="11"/>
      <c r="F97" s="19" t="s">
        <v>3256</v>
      </c>
      <c r="G97" s="9"/>
      <c r="H97" s="9"/>
      <c r="I97" s="9"/>
      <c r="J97" s="9"/>
      <c r="K97" s="9"/>
      <c r="L97" s="9"/>
      <c r="M97" s="9"/>
      <c r="N97" s="9"/>
      <c r="O97" s="9"/>
      <c r="P97" s="9"/>
      <c r="Q97" s="9"/>
      <c r="R97" s="9"/>
      <c r="S97" s="9"/>
      <c r="T97" s="9"/>
      <c r="U97" s="9"/>
      <c r="V97" s="9">
        <v>4415.7</v>
      </c>
      <c r="W97" s="9">
        <v>3657</v>
      </c>
      <c r="X97" s="24">
        <v>4237.65</v>
      </c>
      <c r="Y97" s="24"/>
      <c r="Z97" s="9"/>
      <c r="AA97" s="24"/>
      <c r="AB97" s="24"/>
      <c r="AC97" s="9"/>
      <c r="AD97" s="1"/>
      <c r="AE97" s="1"/>
      <c r="AF97" s="1"/>
      <c r="AG97" s="1"/>
      <c r="AH97" s="1"/>
      <c r="AI97" s="1"/>
      <c r="AJ97" s="1"/>
      <c r="AK97" s="1"/>
      <c r="AL97" s="1"/>
      <c r="AM97" s="1"/>
      <c r="AN97" s="1"/>
      <c r="AO97" s="1"/>
      <c r="AP97" s="1"/>
      <c r="AQ97" s="1"/>
      <c r="AR97" s="1"/>
      <c r="AS97" s="1"/>
      <c r="AT97" s="1"/>
      <c r="AU97" s="1"/>
      <c r="AV97" s="1"/>
      <c r="AW97" s="1"/>
      <c r="AX97" s="1"/>
      <c r="AY97" s="1"/>
      <c r="AZ97" s="1"/>
    </row>
    <row r="98" spans="1:52" ht="87" customHeight="1">
      <c r="A98" s="1"/>
      <c r="B98" s="37"/>
      <c r="C98" s="26"/>
      <c r="D98" s="10" t="s">
        <v>2821</v>
      </c>
      <c r="E98" s="11"/>
      <c r="F98" s="19" t="s">
        <v>1096</v>
      </c>
      <c r="G98" s="9"/>
      <c r="H98" s="9"/>
      <c r="I98" s="9"/>
      <c r="J98" s="9"/>
      <c r="K98" s="9"/>
      <c r="L98" s="9"/>
      <c r="M98" s="9"/>
      <c r="N98" s="9"/>
      <c r="O98" s="9"/>
      <c r="P98" s="9"/>
      <c r="Q98" s="9"/>
      <c r="R98" s="9"/>
      <c r="S98" s="9"/>
      <c r="T98" s="9"/>
      <c r="U98" s="9"/>
      <c r="V98" s="9">
        <v>87.8</v>
      </c>
      <c r="W98" s="9">
        <v>87.8</v>
      </c>
      <c r="X98" s="9">
        <v>69.8</v>
      </c>
      <c r="Y98" s="24">
        <v>34.3</v>
      </c>
      <c r="Z98" s="9"/>
      <c r="AA98" s="24">
        <f>Y98*1.076</f>
        <v>36.9068</v>
      </c>
      <c r="AB98" s="24">
        <f>AA98*1.057</f>
        <v>39.0104876</v>
      </c>
      <c r="AC98" s="9"/>
      <c r="AD98" s="1"/>
      <c r="AE98" s="1"/>
      <c r="AF98" s="1"/>
      <c r="AG98" s="1"/>
      <c r="AH98" s="1"/>
      <c r="AI98" s="1"/>
      <c r="AJ98" s="1"/>
      <c r="AK98" s="1"/>
      <c r="AL98" s="1"/>
      <c r="AM98" s="1"/>
      <c r="AN98" s="1"/>
      <c r="AO98" s="1"/>
      <c r="AP98" s="1"/>
      <c r="AQ98" s="1"/>
      <c r="AR98" s="1"/>
      <c r="AS98" s="1"/>
      <c r="AT98" s="1"/>
      <c r="AU98" s="1"/>
      <c r="AV98" s="1"/>
      <c r="AW98" s="1"/>
      <c r="AX98" s="1"/>
      <c r="AY98" s="1"/>
      <c r="AZ98" s="1"/>
    </row>
    <row r="99" spans="1:52" ht="30.75" customHeight="1">
      <c r="A99" s="1"/>
      <c r="B99" s="37"/>
      <c r="C99" s="26"/>
      <c r="D99" s="10" t="s">
        <v>608</v>
      </c>
      <c r="E99" s="11"/>
      <c r="F99" s="19" t="s">
        <v>1099</v>
      </c>
      <c r="G99" s="9"/>
      <c r="H99" s="9"/>
      <c r="I99" s="9"/>
      <c r="J99" s="9"/>
      <c r="K99" s="9"/>
      <c r="L99" s="9"/>
      <c r="M99" s="9"/>
      <c r="N99" s="9"/>
      <c r="O99" s="9"/>
      <c r="P99" s="9"/>
      <c r="Q99" s="9"/>
      <c r="R99" s="9"/>
      <c r="S99" s="9"/>
      <c r="T99" s="9"/>
      <c r="U99" s="9"/>
      <c r="V99" s="9">
        <v>3009.5</v>
      </c>
      <c r="W99" s="9">
        <v>3009.5</v>
      </c>
      <c r="X99" s="9">
        <v>1296.8</v>
      </c>
      <c r="Y99" s="24">
        <v>0</v>
      </c>
      <c r="Z99" s="9"/>
      <c r="AA99" s="24">
        <f>Y99*1.115</f>
        <v>0</v>
      </c>
      <c r="AB99" s="24">
        <f>AA99*1.105</f>
        <v>0</v>
      </c>
      <c r="AC99" s="9"/>
      <c r="AD99" s="1"/>
      <c r="AE99" s="1"/>
      <c r="AF99" s="1"/>
      <c r="AG99" s="1"/>
      <c r="AH99" s="1"/>
      <c r="AI99" s="1"/>
      <c r="AJ99" s="1"/>
      <c r="AK99" s="1"/>
      <c r="AL99" s="1"/>
      <c r="AM99" s="1"/>
      <c r="AN99" s="1"/>
      <c r="AO99" s="1"/>
      <c r="AP99" s="1"/>
      <c r="AQ99" s="1"/>
      <c r="AR99" s="1"/>
      <c r="AS99" s="1"/>
      <c r="AT99" s="1"/>
      <c r="AU99" s="1"/>
      <c r="AV99" s="1"/>
      <c r="AW99" s="1"/>
      <c r="AX99" s="1"/>
      <c r="AY99" s="1"/>
      <c r="AZ99" s="1"/>
    </row>
    <row r="100" spans="1:52" ht="27.75" customHeight="1">
      <c r="A100" s="1"/>
      <c r="B100" s="37"/>
      <c r="C100" s="26"/>
      <c r="D100" s="10" t="s">
        <v>2717</v>
      </c>
      <c r="E100" s="11"/>
      <c r="F100" s="19" t="s">
        <v>1098</v>
      </c>
      <c r="G100" s="9"/>
      <c r="H100" s="9"/>
      <c r="I100" s="9"/>
      <c r="J100" s="9"/>
      <c r="K100" s="9"/>
      <c r="L100" s="9"/>
      <c r="M100" s="9"/>
      <c r="N100" s="9"/>
      <c r="O100" s="9"/>
      <c r="P100" s="9"/>
      <c r="Q100" s="9"/>
      <c r="R100" s="9"/>
      <c r="S100" s="9"/>
      <c r="T100" s="9"/>
      <c r="U100" s="9"/>
      <c r="V100" s="24">
        <v>185.962</v>
      </c>
      <c r="W100" s="24">
        <v>185.947</v>
      </c>
      <c r="X100" s="24"/>
      <c r="Y100" s="24"/>
      <c r="Z100" s="9"/>
      <c r="AA100" s="24"/>
      <c r="AB100" s="24"/>
      <c r="AC100" s="9"/>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27.75" customHeight="1">
      <c r="A101" s="1"/>
      <c r="B101" s="37"/>
      <c r="C101" s="26"/>
      <c r="D101" s="10" t="s">
        <v>3418</v>
      </c>
      <c r="E101" s="11"/>
      <c r="F101" s="19" t="s">
        <v>1098</v>
      </c>
      <c r="G101" s="9"/>
      <c r="H101" s="9"/>
      <c r="I101" s="9"/>
      <c r="J101" s="9"/>
      <c r="K101" s="9"/>
      <c r="L101" s="9"/>
      <c r="M101" s="9"/>
      <c r="N101" s="9"/>
      <c r="O101" s="9"/>
      <c r="P101" s="9"/>
      <c r="Q101" s="9"/>
      <c r="R101" s="9"/>
      <c r="S101" s="9"/>
      <c r="T101" s="9"/>
      <c r="U101" s="9"/>
      <c r="V101" s="24"/>
      <c r="W101" s="24"/>
      <c r="X101" s="24">
        <v>750.3</v>
      </c>
      <c r="Y101" s="24"/>
      <c r="Z101" s="9"/>
      <c r="AA101" s="24"/>
      <c r="AB101" s="24"/>
      <c r="AC101" s="9"/>
      <c r="AD101" s="70"/>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4" ht="37.5" customHeight="1">
      <c r="A102" s="1"/>
      <c r="B102" s="37"/>
      <c r="C102" s="26"/>
      <c r="D102" s="35" t="s">
        <v>1143</v>
      </c>
      <c r="E102" s="36"/>
      <c r="F102" s="9"/>
      <c r="G102" s="9"/>
      <c r="H102" s="9"/>
      <c r="I102" s="9"/>
      <c r="J102" s="9"/>
      <c r="K102" s="9"/>
      <c r="L102" s="9"/>
      <c r="M102" s="9"/>
      <c r="N102" s="9"/>
      <c r="O102" s="9"/>
      <c r="P102" s="9"/>
      <c r="Q102" s="9"/>
      <c r="R102" s="9"/>
      <c r="S102" s="9"/>
      <c r="T102" s="9"/>
      <c r="U102" s="9"/>
      <c r="V102" s="24">
        <f>SUM(V69:V100)</f>
        <v>40675.03069</v>
      </c>
      <c r="W102" s="24">
        <f>SUM(W69:W100)</f>
        <v>38485.907530000004</v>
      </c>
      <c r="X102" s="24">
        <f>SUM(X69:X101)</f>
        <v>29952.850000000002</v>
      </c>
      <c r="Y102" s="24">
        <f>SUM(Y69:Y101)</f>
        <v>10586.63</v>
      </c>
      <c r="Z102" s="24">
        <f>SUM(Z69:Z101)</f>
        <v>0</v>
      </c>
      <c r="AA102" s="24">
        <f>SUM(AA69:AA101)</f>
        <v>11391.213880000003</v>
      </c>
      <c r="AB102" s="24">
        <f>SUM(AB69:AB101)</f>
        <v>12040.51307116</v>
      </c>
      <c r="AC102" s="9"/>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row>
    <row r="103" spans="1:52" ht="31.5" customHeight="1">
      <c r="A103" s="1"/>
      <c r="B103" s="40"/>
      <c r="C103" s="26" t="s">
        <v>1845</v>
      </c>
      <c r="D103" s="35" t="s">
        <v>993</v>
      </c>
      <c r="E103" s="36" t="s">
        <v>994</v>
      </c>
      <c r="F103" s="9"/>
      <c r="G103" s="9"/>
      <c r="H103" s="9"/>
      <c r="I103" s="9"/>
      <c r="J103" s="9"/>
      <c r="K103" s="9"/>
      <c r="L103" s="9"/>
      <c r="M103" s="9"/>
      <c r="N103" s="9"/>
      <c r="O103" s="9"/>
      <c r="P103" s="9"/>
      <c r="Q103" s="9"/>
      <c r="R103" s="9"/>
      <c r="S103" s="9"/>
      <c r="T103" s="9"/>
      <c r="U103" s="9"/>
      <c r="V103" s="9"/>
      <c r="W103" s="9"/>
      <c r="X103" s="9"/>
      <c r="Y103" s="24"/>
      <c r="Z103" s="9">
        <f>Z176+Z249</f>
        <v>0</v>
      </c>
      <c r="AA103" s="9"/>
      <c r="AB103" s="9"/>
      <c r="AC103" s="9"/>
      <c r="AD103" s="1"/>
      <c r="AE103" s="32"/>
      <c r="AF103" s="1"/>
      <c r="AG103" s="1"/>
      <c r="AH103" s="1"/>
      <c r="AI103" s="1"/>
      <c r="AJ103" s="1"/>
      <c r="AK103" s="1"/>
      <c r="AL103" s="1"/>
      <c r="AM103" s="1"/>
      <c r="AN103" s="1"/>
      <c r="AO103" s="1"/>
      <c r="AP103" s="1"/>
      <c r="AQ103" s="1"/>
      <c r="AR103" s="1"/>
      <c r="AS103" s="1"/>
      <c r="AT103" s="1"/>
      <c r="AU103" s="1"/>
      <c r="AV103" s="1"/>
      <c r="AW103" s="1"/>
      <c r="AX103" s="1"/>
      <c r="AY103" s="1"/>
      <c r="AZ103" s="1"/>
    </row>
    <row r="104" spans="1:52" ht="105" customHeight="1">
      <c r="A104" s="1"/>
      <c r="B104" s="40"/>
      <c r="C104" s="26" t="s">
        <v>1589</v>
      </c>
      <c r="D104" s="7" t="s">
        <v>670</v>
      </c>
      <c r="E104" s="8" t="s">
        <v>671</v>
      </c>
      <c r="F104" s="9"/>
      <c r="G104" s="9"/>
      <c r="H104" s="9"/>
      <c r="I104" s="9"/>
      <c r="J104" s="9"/>
      <c r="K104" s="9"/>
      <c r="L104" s="9"/>
      <c r="M104" s="9"/>
      <c r="N104" s="9"/>
      <c r="O104" s="9"/>
      <c r="P104" s="9"/>
      <c r="Q104" s="9"/>
      <c r="R104" s="9"/>
      <c r="S104" s="9"/>
      <c r="T104" s="9"/>
      <c r="U104" s="9"/>
      <c r="V104" s="9"/>
      <c r="W104" s="9"/>
      <c r="X104" s="9"/>
      <c r="Y104" s="24"/>
      <c r="Z104" s="9"/>
      <c r="AA104" s="9"/>
      <c r="AB104" s="9"/>
      <c r="AC104" s="9"/>
      <c r="AD104" s="30"/>
      <c r="AE104" s="30"/>
      <c r="AF104" s="1"/>
      <c r="AG104" s="1"/>
      <c r="AH104" s="1"/>
      <c r="AI104" s="1"/>
      <c r="AJ104" s="1"/>
      <c r="AK104" s="1"/>
      <c r="AL104" s="1"/>
      <c r="AM104" s="1"/>
      <c r="AN104" s="1"/>
      <c r="AO104" s="1"/>
      <c r="AP104" s="1"/>
      <c r="AQ104" s="1"/>
      <c r="AR104" s="1"/>
      <c r="AS104" s="1"/>
      <c r="AT104" s="1"/>
      <c r="AU104" s="1"/>
      <c r="AV104" s="1"/>
      <c r="AW104" s="30"/>
      <c r="AX104" s="30"/>
      <c r="AY104" s="1"/>
      <c r="AZ104" s="1"/>
    </row>
    <row r="105" spans="1:52" ht="38.25" customHeight="1">
      <c r="A105" s="1"/>
      <c r="B105" s="40"/>
      <c r="C105" s="89" t="s">
        <v>1590</v>
      </c>
      <c r="D105" s="83" t="s">
        <v>1783</v>
      </c>
      <c r="E105" s="86" t="s">
        <v>2475</v>
      </c>
      <c r="F105" s="19" t="s">
        <v>1094</v>
      </c>
      <c r="G105" s="9"/>
      <c r="H105" s="9"/>
      <c r="I105" s="23"/>
      <c r="J105" s="9"/>
      <c r="K105" s="9"/>
      <c r="L105" s="9"/>
      <c r="M105" s="23"/>
      <c r="N105" s="9"/>
      <c r="O105" s="9"/>
      <c r="P105" s="9"/>
      <c r="Q105" s="9"/>
      <c r="R105" s="9"/>
      <c r="S105" s="9"/>
      <c r="T105" s="9"/>
      <c r="U105" s="9"/>
      <c r="V105" s="24">
        <v>13499.6</v>
      </c>
      <c r="W105" s="24">
        <v>13305.7932</v>
      </c>
      <c r="X105" s="24">
        <v>11568.8</v>
      </c>
      <c r="Y105" s="24">
        <v>13669.6</v>
      </c>
      <c r="Z105" s="9"/>
      <c r="AA105" s="24">
        <f>Y105*1.076</f>
        <v>14708.4896</v>
      </c>
      <c r="AB105" s="24">
        <f>AA105*1.057</f>
        <v>15546.8735072</v>
      </c>
      <c r="AC105" s="9"/>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74.25" customHeight="1">
      <c r="A106" s="1"/>
      <c r="B106" s="40"/>
      <c r="C106" s="91"/>
      <c r="D106" s="84"/>
      <c r="E106" s="87"/>
      <c r="F106" s="19" t="s">
        <v>108</v>
      </c>
      <c r="G106" s="9"/>
      <c r="H106" s="9"/>
      <c r="I106" s="41" t="s">
        <v>2121</v>
      </c>
      <c r="J106" s="9" t="s">
        <v>337</v>
      </c>
      <c r="K106" s="9" t="s">
        <v>2122</v>
      </c>
      <c r="L106" s="9"/>
      <c r="M106" s="42" t="s">
        <v>2771</v>
      </c>
      <c r="N106" s="9" t="s">
        <v>338</v>
      </c>
      <c r="O106" s="9" t="s">
        <v>2772</v>
      </c>
      <c r="P106" s="9"/>
      <c r="Q106" s="9" t="s">
        <v>850</v>
      </c>
      <c r="R106" s="9"/>
      <c r="S106" s="9" t="s">
        <v>851</v>
      </c>
      <c r="T106" s="9"/>
      <c r="U106" s="9"/>
      <c r="V106" s="9">
        <v>3139.8</v>
      </c>
      <c r="W106" s="66">
        <v>3139.8</v>
      </c>
      <c r="X106" s="9">
        <v>3146.2</v>
      </c>
      <c r="Y106" s="24">
        <v>2672</v>
      </c>
      <c r="Z106" s="9"/>
      <c r="AA106" s="24">
        <f>Y106*1.076</f>
        <v>2875.072</v>
      </c>
      <c r="AB106" s="24">
        <f>AA106*1.057</f>
        <v>3038.9511039999998</v>
      </c>
      <c r="AC106" s="9"/>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279" customHeight="1">
      <c r="A107" s="1"/>
      <c r="B107" s="40"/>
      <c r="C107" s="26" t="s">
        <v>3134</v>
      </c>
      <c r="D107" s="83" t="s">
        <v>2302</v>
      </c>
      <c r="E107" s="11" t="s">
        <v>287</v>
      </c>
      <c r="F107" s="19" t="s">
        <v>3262</v>
      </c>
      <c r="G107" s="9"/>
      <c r="H107" s="9"/>
      <c r="I107" s="41" t="s">
        <v>2121</v>
      </c>
      <c r="J107" s="9" t="s">
        <v>337</v>
      </c>
      <c r="K107" s="9" t="s">
        <v>2122</v>
      </c>
      <c r="L107" s="9"/>
      <c r="M107" s="42" t="s">
        <v>2771</v>
      </c>
      <c r="N107" s="9" t="s">
        <v>338</v>
      </c>
      <c r="O107" s="9" t="s">
        <v>2772</v>
      </c>
      <c r="P107" s="9"/>
      <c r="Q107" s="9" t="s">
        <v>2374</v>
      </c>
      <c r="R107" s="9" t="s">
        <v>2375</v>
      </c>
      <c r="S107" s="9" t="s">
        <v>2376</v>
      </c>
      <c r="T107" s="9"/>
      <c r="U107" s="9"/>
      <c r="V107" s="9">
        <v>1132.9</v>
      </c>
      <c r="W107" s="24">
        <v>1132.81276</v>
      </c>
      <c r="X107" s="9">
        <v>949.4</v>
      </c>
      <c r="Y107" s="24">
        <v>0</v>
      </c>
      <c r="Z107" s="9"/>
      <c r="AA107" s="24">
        <v>0</v>
      </c>
      <c r="AB107" s="24">
        <v>0</v>
      </c>
      <c r="AC107" s="9"/>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279" customHeight="1">
      <c r="A108" s="1"/>
      <c r="B108" s="40"/>
      <c r="C108" s="26"/>
      <c r="D108" s="84"/>
      <c r="E108" s="11"/>
      <c r="F108" s="74" t="s">
        <v>3428</v>
      </c>
      <c r="G108" s="9"/>
      <c r="H108" s="9"/>
      <c r="I108" s="41"/>
      <c r="J108" s="9"/>
      <c r="K108" s="9"/>
      <c r="L108" s="9"/>
      <c r="M108" s="42"/>
      <c r="N108" s="9"/>
      <c r="O108" s="9"/>
      <c r="P108" s="9"/>
      <c r="Q108" s="9"/>
      <c r="R108" s="9"/>
      <c r="S108" s="9"/>
      <c r="T108" s="9"/>
      <c r="U108" s="9"/>
      <c r="V108" s="9"/>
      <c r="W108" s="24"/>
      <c r="X108" s="9"/>
      <c r="Y108" s="24">
        <v>1192.2</v>
      </c>
      <c r="Z108" s="9"/>
      <c r="AA108" s="24">
        <f>Y108*1.076</f>
        <v>1282.8072000000002</v>
      </c>
      <c r="AB108" s="24">
        <f>AA108*1.057</f>
        <v>1355.9272104000001</v>
      </c>
      <c r="AC108" s="9"/>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95.75" customHeight="1">
      <c r="A109" s="1"/>
      <c r="B109" s="40"/>
      <c r="C109" s="26" t="s">
        <v>3135</v>
      </c>
      <c r="D109" s="50" t="s">
        <v>1399</v>
      </c>
      <c r="E109" s="11" t="s">
        <v>1400</v>
      </c>
      <c r="F109" s="9"/>
      <c r="G109" s="9"/>
      <c r="H109" s="9"/>
      <c r="I109" s="9"/>
      <c r="J109" s="9"/>
      <c r="K109" s="9"/>
      <c r="L109" s="9"/>
      <c r="M109" s="9"/>
      <c r="N109" s="9"/>
      <c r="O109" s="9"/>
      <c r="P109" s="9"/>
      <c r="Q109" s="9"/>
      <c r="R109" s="9"/>
      <c r="S109" s="9"/>
      <c r="T109" s="9"/>
      <c r="U109" s="9"/>
      <c r="V109" s="9"/>
      <c r="W109" s="9"/>
      <c r="X109" s="9"/>
      <c r="Y109" s="24"/>
      <c r="Z109" s="9"/>
      <c r="AA109" s="9"/>
      <c r="AB109" s="9"/>
      <c r="AC109" s="9"/>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66.5" customHeight="1">
      <c r="A110" s="1"/>
      <c r="B110" s="37"/>
      <c r="C110" s="26" t="s">
        <v>3136</v>
      </c>
      <c r="D110" s="10" t="s">
        <v>3246</v>
      </c>
      <c r="E110" s="11" t="s">
        <v>206</v>
      </c>
      <c r="F110" s="19" t="s">
        <v>2076</v>
      </c>
      <c r="G110" s="9"/>
      <c r="H110" s="9"/>
      <c r="I110" s="9"/>
      <c r="J110" s="9"/>
      <c r="K110" s="9"/>
      <c r="L110" s="9"/>
      <c r="M110" s="9"/>
      <c r="N110" s="9"/>
      <c r="O110" s="9"/>
      <c r="P110" s="9"/>
      <c r="Q110" s="9"/>
      <c r="R110" s="9"/>
      <c r="S110" s="9"/>
      <c r="T110" s="9"/>
      <c r="U110" s="9"/>
      <c r="V110" s="9"/>
      <c r="W110" s="9"/>
      <c r="X110" s="9">
        <v>50</v>
      </c>
      <c r="Y110" s="24"/>
      <c r="Z110" s="9"/>
      <c r="AA110" s="9"/>
      <c r="AB110" s="9"/>
      <c r="AC110" s="9"/>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59.75" customHeight="1">
      <c r="A111" s="1"/>
      <c r="B111" s="37"/>
      <c r="C111" s="26" t="s">
        <v>3137</v>
      </c>
      <c r="D111" s="10" t="s">
        <v>710</v>
      </c>
      <c r="E111" s="11" t="s">
        <v>711</v>
      </c>
      <c r="F111" s="9"/>
      <c r="G111" s="9"/>
      <c r="H111" s="9"/>
      <c r="I111" s="9"/>
      <c r="J111" s="9"/>
      <c r="K111" s="9"/>
      <c r="L111" s="9"/>
      <c r="M111" s="9"/>
      <c r="N111" s="9"/>
      <c r="O111" s="9"/>
      <c r="P111" s="9"/>
      <c r="Q111" s="9"/>
      <c r="R111" s="9"/>
      <c r="S111" s="9"/>
      <c r="T111" s="9"/>
      <c r="U111" s="9"/>
      <c r="V111" s="9"/>
      <c r="W111" s="9"/>
      <c r="X111" s="9"/>
      <c r="Y111" s="24"/>
      <c r="Z111" s="9"/>
      <c r="AA111" s="9"/>
      <c r="AB111" s="9"/>
      <c r="AC111" s="9"/>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47.75" customHeight="1">
      <c r="A112" s="1"/>
      <c r="B112" s="37"/>
      <c r="C112" s="26" t="s">
        <v>3138</v>
      </c>
      <c r="D112" s="10" t="s">
        <v>3245</v>
      </c>
      <c r="E112" s="11" t="s">
        <v>313</v>
      </c>
      <c r="F112" s="19" t="s">
        <v>2077</v>
      </c>
      <c r="G112" s="9"/>
      <c r="H112" s="9"/>
      <c r="I112" s="41" t="s">
        <v>2121</v>
      </c>
      <c r="J112" s="9" t="s">
        <v>337</v>
      </c>
      <c r="K112" s="9" t="s">
        <v>2122</v>
      </c>
      <c r="L112" s="9"/>
      <c r="M112" s="42" t="s">
        <v>2771</v>
      </c>
      <c r="N112" s="9" t="s">
        <v>338</v>
      </c>
      <c r="O112" s="9" t="s">
        <v>2772</v>
      </c>
      <c r="P112" s="9"/>
      <c r="Q112" s="9"/>
      <c r="R112" s="9"/>
      <c r="S112" s="9"/>
      <c r="T112" s="9"/>
      <c r="U112" s="9"/>
      <c r="V112" s="9"/>
      <c r="W112" s="9"/>
      <c r="X112" s="9"/>
      <c r="Y112" s="24"/>
      <c r="Z112" s="9"/>
      <c r="AA112" s="9"/>
      <c r="AB112" s="9"/>
      <c r="AC112" s="9"/>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36.5" customHeight="1">
      <c r="A113" s="1"/>
      <c r="B113" s="40"/>
      <c r="C113" s="26" t="s">
        <v>2479</v>
      </c>
      <c r="D113" s="10" t="s">
        <v>3244</v>
      </c>
      <c r="E113" s="11" t="s">
        <v>613</v>
      </c>
      <c r="F113" s="9"/>
      <c r="G113" s="9"/>
      <c r="H113" s="9"/>
      <c r="I113" s="9"/>
      <c r="J113" s="9"/>
      <c r="K113" s="9"/>
      <c r="L113" s="9"/>
      <c r="M113" s="9"/>
      <c r="N113" s="9"/>
      <c r="O113" s="9"/>
      <c r="P113" s="9"/>
      <c r="Q113" s="9"/>
      <c r="R113" s="9"/>
      <c r="S113" s="9"/>
      <c r="T113" s="9"/>
      <c r="U113" s="9"/>
      <c r="V113" s="9"/>
      <c r="W113" s="9"/>
      <c r="X113" s="9"/>
      <c r="Y113" s="24"/>
      <c r="Z113" s="9"/>
      <c r="AA113" s="9"/>
      <c r="AB113" s="9"/>
      <c r="AC113" s="9"/>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78" customHeight="1">
      <c r="A114" s="1"/>
      <c r="B114" s="40"/>
      <c r="C114" s="26" t="s">
        <v>2480</v>
      </c>
      <c r="D114" s="10" t="s">
        <v>3243</v>
      </c>
      <c r="E114" s="11" t="s">
        <v>614</v>
      </c>
      <c r="F114" s="9"/>
      <c r="G114" s="9"/>
      <c r="H114" s="9"/>
      <c r="I114" s="9"/>
      <c r="J114" s="9"/>
      <c r="K114" s="9"/>
      <c r="L114" s="9"/>
      <c r="M114" s="9"/>
      <c r="N114" s="9"/>
      <c r="O114" s="9"/>
      <c r="P114" s="9"/>
      <c r="Q114" s="9"/>
      <c r="R114" s="9"/>
      <c r="S114" s="9"/>
      <c r="T114" s="9"/>
      <c r="U114" s="9"/>
      <c r="V114" s="9"/>
      <c r="W114" s="9"/>
      <c r="X114" s="9"/>
      <c r="Y114" s="24"/>
      <c r="Z114" s="9"/>
      <c r="AA114" s="9"/>
      <c r="AB114" s="9"/>
      <c r="AC114" s="9"/>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46.5" customHeight="1">
      <c r="A115" s="1"/>
      <c r="B115" s="37"/>
      <c r="C115" s="26" t="s">
        <v>2481</v>
      </c>
      <c r="D115" s="10" t="s">
        <v>3242</v>
      </c>
      <c r="E115" s="11" t="s">
        <v>1618</v>
      </c>
      <c r="F115" s="9"/>
      <c r="G115" s="9"/>
      <c r="H115" s="9"/>
      <c r="I115" s="9"/>
      <c r="J115" s="9"/>
      <c r="K115" s="9"/>
      <c r="L115" s="9"/>
      <c r="M115" s="9"/>
      <c r="N115" s="9"/>
      <c r="O115" s="9"/>
      <c r="P115" s="9"/>
      <c r="Q115" s="9"/>
      <c r="R115" s="9"/>
      <c r="S115" s="9"/>
      <c r="T115" s="9"/>
      <c r="U115" s="9"/>
      <c r="V115" s="9"/>
      <c r="W115" s="9"/>
      <c r="X115" s="9"/>
      <c r="Y115" s="24"/>
      <c r="Z115" s="9"/>
      <c r="AA115" s="9"/>
      <c r="AB115" s="9"/>
      <c r="AC115" s="9"/>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17.75" customHeight="1">
      <c r="A116" s="1"/>
      <c r="B116" s="40"/>
      <c r="C116" s="26" t="s">
        <v>2482</v>
      </c>
      <c r="D116" s="83" t="s">
        <v>3241</v>
      </c>
      <c r="E116" s="11" t="s">
        <v>1619</v>
      </c>
      <c r="F116" s="19" t="s">
        <v>3262</v>
      </c>
      <c r="G116" s="9"/>
      <c r="H116" s="9"/>
      <c r="I116" s="41" t="s">
        <v>2121</v>
      </c>
      <c r="J116" s="9" t="s">
        <v>339</v>
      </c>
      <c r="K116" s="9" t="s">
        <v>2122</v>
      </c>
      <c r="L116" s="9"/>
      <c r="M116" s="42" t="s">
        <v>2123</v>
      </c>
      <c r="N116" s="9" t="s">
        <v>340</v>
      </c>
      <c r="O116" s="9" t="s">
        <v>2122</v>
      </c>
      <c r="P116" s="9"/>
      <c r="Q116" s="9" t="s">
        <v>1695</v>
      </c>
      <c r="R116" s="9" t="s">
        <v>1696</v>
      </c>
      <c r="S116" s="18">
        <v>38718</v>
      </c>
      <c r="T116" s="9"/>
      <c r="U116" s="9"/>
      <c r="V116" s="24">
        <v>120.7</v>
      </c>
      <c r="W116" s="24">
        <v>112.58804</v>
      </c>
      <c r="X116" s="9">
        <v>200</v>
      </c>
      <c r="Y116" s="24">
        <v>0</v>
      </c>
      <c r="Z116" s="9"/>
      <c r="AA116" s="24">
        <v>0</v>
      </c>
      <c r="AB116" s="24">
        <v>0</v>
      </c>
      <c r="AC116" s="9"/>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17.75" customHeight="1">
      <c r="A117" s="1"/>
      <c r="B117" s="40"/>
      <c r="C117" s="26"/>
      <c r="D117" s="84"/>
      <c r="E117" s="11"/>
      <c r="F117" s="74" t="s">
        <v>3428</v>
      </c>
      <c r="G117" s="9"/>
      <c r="H117" s="9"/>
      <c r="I117" s="41"/>
      <c r="J117" s="9"/>
      <c r="K117" s="9"/>
      <c r="L117" s="9"/>
      <c r="M117" s="42"/>
      <c r="N117" s="9"/>
      <c r="O117" s="9"/>
      <c r="P117" s="9"/>
      <c r="Q117" s="9"/>
      <c r="R117" s="9"/>
      <c r="S117" s="18"/>
      <c r="T117" s="9"/>
      <c r="U117" s="9"/>
      <c r="V117" s="24"/>
      <c r="W117" s="24"/>
      <c r="X117" s="9"/>
      <c r="Y117" s="24">
        <v>100</v>
      </c>
      <c r="Z117" s="9"/>
      <c r="AA117" s="24">
        <f>Y117*1.076</f>
        <v>107.60000000000001</v>
      </c>
      <c r="AB117" s="24">
        <f>AA117*1.057</f>
        <v>113.7332</v>
      </c>
      <c r="AC117" s="9"/>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46.5" customHeight="1">
      <c r="A118" s="1"/>
      <c r="B118" s="40"/>
      <c r="C118" s="26" t="s">
        <v>2483</v>
      </c>
      <c r="D118" s="10" t="s">
        <v>3240</v>
      </c>
      <c r="E118" s="11" t="s">
        <v>440</v>
      </c>
      <c r="F118" s="19" t="s">
        <v>1098</v>
      </c>
      <c r="G118" s="9"/>
      <c r="H118" s="9"/>
      <c r="I118" s="9"/>
      <c r="J118" s="9"/>
      <c r="K118" s="9"/>
      <c r="L118" s="9"/>
      <c r="M118" s="9"/>
      <c r="N118" s="9"/>
      <c r="O118" s="9"/>
      <c r="P118" s="9"/>
      <c r="Q118" s="9"/>
      <c r="R118" s="9"/>
      <c r="S118" s="9"/>
      <c r="T118" s="9"/>
      <c r="U118" s="9"/>
      <c r="V118" s="9"/>
      <c r="W118" s="9"/>
      <c r="X118" s="9"/>
      <c r="Y118" s="24"/>
      <c r="Z118" s="9"/>
      <c r="AA118" s="9"/>
      <c r="AB118" s="9"/>
      <c r="AC118" s="9"/>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215.25" customHeight="1">
      <c r="A119" s="1"/>
      <c r="B119" s="37"/>
      <c r="C119" s="26" t="s">
        <v>2484</v>
      </c>
      <c r="D119" s="10" t="s">
        <v>2973</v>
      </c>
      <c r="E119" s="11" t="s">
        <v>441</v>
      </c>
      <c r="F119" s="19" t="s">
        <v>3254</v>
      </c>
      <c r="G119" s="9"/>
      <c r="H119" s="9"/>
      <c r="I119" s="41" t="s">
        <v>2121</v>
      </c>
      <c r="J119" s="9" t="s">
        <v>341</v>
      </c>
      <c r="K119" s="9" t="s">
        <v>2122</v>
      </c>
      <c r="L119" s="9"/>
      <c r="M119" s="41" t="s">
        <v>1090</v>
      </c>
      <c r="N119" s="9" t="s">
        <v>342</v>
      </c>
      <c r="O119" s="9" t="s">
        <v>1091</v>
      </c>
      <c r="P119" s="9"/>
      <c r="Q119" s="9" t="s">
        <v>1698</v>
      </c>
      <c r="R119" s="9" t="s">
        <v>1663</v>
      </c>
      <c r="S119" s="9" t="s">
        <v>1664</v>
      </c>
      <c r="T119" s="9"/>
      <c r="U119" s="9"/>
      <c r="V119" s="29">
        <v>11191.9</v>
      </c>
      <c r="W119" s="9">
        <v>11191.9</v>
      </c>
      <c r="X119" s="9">
        <v>11004.2</v>
      </c>
      <c r="Y119" s="24">
        <v>11033.7</v>
      </c>
      <c r="Z119" s="9"/>
      <c r="AA119" s="24">
        <f>Y119*1.076</f>
        <v>11872.2612</v>
      </c>
      <c r="AB119" s="24">
        <f>AA119*1.057</f>
        <v>12548.9800884</v>
      </c>
      <c r="AC119" s="9"/>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93.75" customHeight="1">
      <c r="A120" s="1"/>
      <c r="B120" s="37"/>
      <c r="C120" s="26" t="s">
        <v>2485</v>
      </c>
      <c r="D120" s="10" t="s">
        <v>2974</v>
      </c>
      <c r="E120" s="11" t="s">
        <v>839</v>
      </c>
      <c r="F120" s="9"/>
      <c r="G120" s="9"/>
      <c r="H120" s="9"/>
      <c r="I120" s="9"/>
      <c r="J120" s="9"/>
      <c r="K120" s="9"/>
      <c r="L120" s="9"/>
      <c r="M120" s="9"/>
      <c r="N120" s="9"/>
      <c r="O120" s="9"/>
      <c r="P120" s="9"/>
      <c r="Q120" s="9"/>
      <c r="R120" s="9"/>
      <c r="S120" s="9"/>
      <c r="T120" s="9"/>
      <c r="U120" s="9"/>
      <c r="V120" s="9"/>
      <c r="W120" s="9"/>
      <c r="X120" s="9"/>
      <c r="Y120" s="24"/>
      <c r="Z120" s="9"/>
      <c r="AA120" s="9"/>
      <c r="AB120" s="9"/>
      <c r="AC120" s="9"/>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75" customHeight="1">
      <c r="A121" s="1"/>
      <c r="B121" s="40"/>
      <c r="C121" s="26" t="s">
        <v>2486</v>
      </c>
      <c r="D121" s="10" t="s">
        <v>2975</v>
      </c>
      <c r="E121" s="11" t="s">
        <v>351</v>
      </c>
      <c r="F121" s="9"/>
      <c r="G121" s="9"/>
      <c r="H121" s="9"/>
      <c r="I121" s="9"/>
      <c r="J121" s="9"/>
      <c r="K121" s="9"/>
      <c r="L121" s="9"/>
      <c r="M121" s="9"/>
      <c r="N121" s="9"/>
      <c r="O121" s="9"/>
      <c r="P121" s="9"/>
      <c r="Q121" s="9"/>
      <c r="R121" s="9"/>
      <c r="S121" s="9"/>
      <c r="T121" s="9"/>
      <c r="U121" s="9"/>
      <c r="V121" s="9"/>
      <c r="W121" s="9"/>
      <c r="X121" s="9"/>
      <c r="Y121" s="24"/>
      <c r="Z121" s="9"/>
      <c r="AA121" s="9"/>
      <c r="AB121" s="9"/>
      <c r="AC121" s="9"/>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90.75" customHeight="1">
      <c r="A122" s="1"/>
      <c r="B122" s="40"/>
      <c r="C122" s="26" t="s">
        <v>2487</v>
      </c>
      <c r="D122" s="10" t="s">
        <v>2976</v>
      </c>
      <c r="E122" s="11" t="s">
        <v>171</v>
      </c>
      <c r="F122" s="19" t="s">
        <v>1101</v>
      </c>
      <c r="G122" s="9"/>
      <c r="H122" s="9"/>
      <c r="I122" s="41" t="s">
        <v>2121</v>
      </c>
      <c r="J122" s="9" t="s">
        <v>343</v>
      </c>
      <c r="K122" s="9" t="s">
        <v>2122</v>
      </c>
      <c r="L122" s="9"/>
      <c r="M122" s="42" t="s">
        <v>2123</v>
      </c>
      <c r="N122" s="9" t="s">
        <v>344</v>
      </c>
      <c r="O122" s="9" t="s">
        <v>2122</v>
      </c>
      <c r="P122" s="9"/>
      <c r="Q122" s="9" t="s">
        <v>1695</v>
      </c>
      <c r="R122" s="9" t="s">
        <v>1697</v>
      </c>
      <c r="S122" s="18">
        <v>38718</v>
      </c>
      <c r="T122" s="9"/>
      <c r="U122" s="9"/>
      <c r="V122" s="9">
        <v>192.7</v>
      </c>
      <c r="W122" s="24">
        <v>192.6745</v>
      </c>
      <c r="X122" s="9">
        <v>381.1</v>
      </c>
      <c r="Y122" s="24">
        <v>424.07</v>
      </c>
      <c r="Z122" s="9"/>
      <c r="AA122" s="24">
        <f>Y122*1.076</f>
        <v>456.29932</v>
      </c>
      <c r="AB122" s="24">
        <f>AA122*1.057</f>
        <v>482.30838124</v>
      </c>
      <c r="AC122" s="9"/>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46.5" customHeight="1">
      <c r="A123" s="1"/>
      <c r="B123" s="40"/>
      <c r="C123" s="26" t="s">
        <v>2488</v>
      </c>
      <c r="D123" s="10" t="s">
        <v>2977</v>
      </c>
      <c r="E123" s="11" t="s">
        <v>3200</v>
      </c>
      <c r="F123" s="9"/>
      <c r="G123" s="9"/>
      <c r="H123" s="9"/>
      <c r="I123" s="9"/>
      <c r="J123" s="9"/>
      <c r="K123" s="9"/>
      <c r="L123" s="9"/>
      <c r="M123" s="9"/>
      <c r="N123" s="9"/>
      <c r="O123" s="9"/>
      <c r="P123" s="9"/>
      <c r="Q123" s="9"/>
      <c r="R123" s="9"/>
      <c r="S123" s="9"/>
      <c r="T123" s="9"/>
      <c r="U123" s="9"/>
      <c r="V123" s="9"/>
      <c r="W123" s="9"/>
      <c r="X123" s="9"/>
      <c r="Y123" s="24"/>
      <c r="Z123" s="9"/>
      <c r="AA123" s="9"/>
      <c r="AB123" s="9"/>
      <c r="AC123" s="9"/>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44.25" customHeight="1">
      <c r="A124" s="1"/>
      <c r="B124" s="40"/>
      <c r="C124" s="26" t="s">
        <v>2489</v>
      </c>
      <c r="D124" s="10" t="s">
        <v>2978</v>
      </c>
      <c r="E124" s="11" t="s">
        <v>209</v>
      </c>
      <c r="F124" s="19" t="s">
        <v>3164</v>
      </c>
      <c r="G124" s="9"/>
      <c r="H124" s="9"/>
      <c r="I124" s="9"/>
      <c r="J124" s="9"/>
      <c r="K124" s="9"/>
      <c r="L124" s="9"/>
      <c r="M124" s="9"/>
      <c r="N124" s="9"/>
      <c r="O124" s="9"/>
      <c r="P124" s="9"/>
      <c r="Q124" s="9"/>
      <c r="R124" s="9"/>
      <c r="S124" s="9"/>
      <c r="T124" s="9"/>
      <c r="U124" s="9"/>
      <c r="V124" s="9"/>
      <c r="W124" s="9"/>
      <c r="X124" s="9"/>
      <c r="Y124" s="24"/>
      <c r="Z124" s="9"/>
      <c r="AA124" s="9"/>
      <c r="AB124" s="9"/>
      <c r="AC124" s="9"/>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44.25" customHeight="1">
      <c r="A125" s="1"/>
      <c r="B125" s="40"/>
      <c r="C125" s="89" t="s">
        <v>2490</v>
      </c>
      <c r="D125" s="83" t="s">
        <v>1445</v>
      </c>
      <c r="E125" s="86" t="s">
        <v>386</v>
      </c>
      <c r="F125" s="19" t="s">
        <v>109</v>
      </c>
      <c r="G125" s="9"/>
      <c r="H125" s="9"/>
      <c r="I125" s="9"/>
      <c r="J125" s="9"/>
      <c r="K125" s="9"/>
      <c r="L125" s="9"/>
      <c r="M125" s="9"/>
      <c r="N125" s="9"/>
      <c r="O125" s="9"/>
      <c r="P125" s="9"/>
      <c r="Q125" s="9"/>
      <c r="R125" s="9"/>
      <c r="S125" s="9"/>
      <c r="T125" s="9"/>
      <c r="U125" s="9"/>
      <c r="V125" s="24">
        <v>20322.995</v>
      </c>
      <c r="W125" s="24">
        <v>19796.9554</v>
      </c>
      <c r="X125" s="24">
        <v>18886.2</v>
      </c>
      <c r="Y125" s="24">
        <v>19637.5</v>
      </c>
      <c r="Z125" s="9"/>
      <c r="AA125" s="24">
        <f>Y125*1.076</f>
        <v>21129.95</v>
      </c>
      <c r="AB125" s="24">
        <f>AA125*1.057</f>
        <v>22334.35715</v>
      </c>
      <c r="AC125" s="9"/>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44.25" customHeight="1">
      <c r="A126" s="1"/>
      <c r="B126" s="40"/>
      <c r="C126" s="90"/>
      <c r="D126" s="92"/>
      <c r="E126" s="93"/>
      <c r="F126" s="19" t="s">
        <v>835</v>
      </c>
      <c r="G126" s="9"/>
      <c r="H126" s="9"/>
      <c r="I126" s="9"/>
      <c r="J126" s="9"/>
      <c r="K126" s="9"/>
      <c r="L126" s="9"/>
      <c r="M126" s="9"/>
      <c r="N126" s="9"/>
      <c r="O126" s="9"/>
      <c r="P126" s="9"/>
      <c r="Q126" s="9"/>
      <c r="R126" s="9"/>
      <c r="S126" s="9"/>
      <c r="T126" s="9"/>
      <c r="U126" s="9"/>
      <c r="V126" s="24">
        <v>116823.34</v>
      </c>
      <c r="W126" s="24">
        <v>115161.69622</v>
      </c>
      <c r="X126" s="24">
        <v>108619.9</v>
      </c>
      <c r="Y126" s="24">
        <v>109217.21</v>
      </c>
      <c r="Z126" s="9"/>
      <c r="AA126" s="24">
        <f>Y126*1.076</f>
        <v>117517.71796000001</v>
      </c>
      <c r="AB126" s="24">
        <f>AA126*1.057</f>
        <v>124216.22788372</v>
      </c>
      <c r="AC126" s="9"/>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339.75" customHeight="1">
      <c r="A127" s="1"/>
      <c r="B127" s="40"/>
      <c r="C127" s="91"/>
      <c r="D127" s="84"/>
      <c r="E127" s="87"/>
      <c r="F127" s="19" t="s">
        <v>110</v>
      </c>
      <c r="G127" s="9"/>
      <c r="H127" s="9"/>
      <c r="I127" s="9" t="s">
        <v>346</v>
      </c>
      <c r="J127" s="9"/>
      <c r="K127" s="9"/>
      <c r="L127" s="9"/>
      <c r="M127" s="9" t="s">
        <v>2773</v>
      </c>
      <c r="N127" s="9" t="s">
        <v>345</v>
      </c>
      <c r="O127" s="9" t="s">
        <v>2774</v>
      </c>
      <c r="P127" s="9"/>
      <c r="Q127" s="9" t="s">
        <v>1665</v>
      </c>
      <c r="R127" s="9" t="s">
        <v>1699</v>
      </c>
      <c r="S127" s="18" t="s">
        <v>1666</v>
      </c>
      <c r="T127" s="9"/>
      <c r="U127" s="9"/>
      <c r="V127" s="9">
        <v>59</v>
      </c>
      <c r="W127" s="24">
        <v>37.50918</v>
      </c>
      <c r="X127" s="9">
        <v>2204.6</v>
      </c>
      <c r="Y127" s="24">
        <v>1498.1</v>
      </c>
      <c r="Z127" s="9"/>
      <c r="AA127" s="24">
        <f>Y127*1.076</f>
        <v>1611.9556</v>
      </c>
      <c r="AB127" s="24">
        <f>AA127*1.057</f>
        <v>1703.8370691999999</v>
      </c>
      <c r="AC127" s="9"/>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319.5" customHeight="1">
      <c r="A128" s="1"/>
      <c r="B128" s="37"/>
      <c r="C128" s="26" t="s">
        <v>2491</v>
      </c>
      <c r="D128" s="10" t="s">
        <v>3276</v>
      </c>
      <c r="E128" s="11" t="s">
        <v>2083</v>
      </c>
      <c r="F128" s="19" t="s">
        <v>3258</v>
      </c>
      <c r="G128" s="9"/>
      <c r="H128" s="9"/>
      <c r="I128" s="41" t="s">
        <v>2121</v>
      </c>
      <c r="J128" s="9" t="s">
        <v>347</v>
      </c>
      <c r="K128" s="9" t="s">
        <v>2122</v>
      </c>
      <c r="L128" s="9"/>
      <c r="M128" s="72" t="s">
        <v>2775</v>
      </c>
      <c r="N128" s="9" t="s">
        <v>348</v>
      </c>
      <c r="O128" s="9" t="s">
        <v>2776</v>
      </c>
      <c r="P128" s="9"/>
      <c r="Q128" s="9" t="s">
        <v>1667</v>
      </c>
      <c r="R128" s="9" t="s">
        <v>1700</v>
      </c>
      <c r="S128" s="18">
        <v>38718</v>
      </c>
      <c r="T128" s="9"/>
      <c r="U128" s="9"/>
      <c r="V128" s="24">
        <v>5853.1</v>
      </c>
      <c r="W128" s="24">
        <v>5853.12315</v>
      </c>
      <c r="X128" s="9">
        <v>5107.8</v>
      </c>
      <c r="Y128" s="24">
        <v>4705.48</v>
      </c>
      <c r="Z128" s="9"/>
      <c r="AA128" s="24">
        <f>Y128*1.076</f>
        <v>5063.09648</v>
      </c>
      <c r="AB128" s="24">
        <f>AA128*1.057</f>
        <v>5351.69297936</v>
      </c>
      <c r="AC128" s="9"/>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08" customHeight="1">
      <c r="A129" s="1"/>
      <c r="B129" s="40"/>
      <c r="C129" s="26" t="s">
        <v>2492</v>
      </c>
      <c r="D129" s="10" t="s">
        <v>3259</v>
      </c>
      <c r="E129" s="11" t="s">
        <v>939</v>
      </c>
      <c r="F129" s="19" t="s">
        <v>119</v>
      </c>
      <c r="G129" s="9"/>
      <c r="H129" s="9"/>
      <c r="I129" s="41" t="s">
        <v>2121</v>
      </c>
      <c r="J129" s="9" t="s">
        <v>120</v>
      </c>
      <c r="K129" s="9" t="s">
        <v>2122</v>
      </c>
      <c r="L129" s="9"/>
      <c r="M129" s="51" t="s">
        <v>2123</v>
      </c>
      <c r="N129" s="9" t="s">
        <v>121</v>
      </c>
      <c r="O129" s="9" t="s">
        <v>2122</v>
      </c>
      <c r="P129" s="9"/>
      <c r="Q129" s="9" t="s">
        <v>1698</v>
      </c>
      <c r="R129" s="9" t="s">
        <v>122</v>
      </c>
      <c r="S129" s="18">
        <v>38718</v>
      </c>
      <c r="T129" s="9"/>
      <c r="U129" s="9"/>
      <c r="V129" s="9">
        <v>249.7</v>
      </c>
      <c r="W129" s="24">
        <v>209.78706</v>
      </c>
      <c r="X129" s="9">
        <v>241.8</v>
      </c>
      <c r="Y129" s="24">
        <v>285.7</v>
      </c>
      <c r="Z129" s="9"/>
      <c r="AA129" s="24">
        <f>Y129*1.076</f>
        <v>307.4132</v>
      </c>
      <c r="AB129" s="24">
        <f>AA129*1.057</f>
        <v>324.9357524</v>
      </c>
      <c r="AC129" s="9"/>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53.25" customHeight="1">
      <c r="A130" s="1"/>
      <c r="B130" s="40"/>
      <c r="C130" s="26" t="s">
        <v>2493</v>
      </c>
      <c r="D130" s="10" t="s">
        <v>3392</v>
      </c>
      <c r="E130" s="11" t="s">
        <v>651</v>
      </c>
      <c r="F130" s="9"/>
      <c r="G130" s="9"/>
      <c r="H130" s="9"/>
      <c r="I130" s="9"/>
      <c r="J130" s="9"/>
      <c r="K130" s="9"/>
      <c r="L130" s="9"/>
      <c r="M130" s="9"/>
      <c r="N130" s="9"/>
      <c r="O130" s="9"/>
      <c r="P130" s="9"/>
      <c r="Q130" s="9"/>
      <c r="R130" s="9"/>
      <c r="S130" s="9"/>
      <c r="T130" s="9"/>
      <c r="U130" s="9"/>
      <c r="V130" s="9"/>
      <c r="W130" s="9"/>
      <c r="X130" s="9"/>
      <c r="Y130" s="24"/>
      <c r="Z130" s="9"/>
      <c r="AA130" s="9"/>
      <c r="AB130" s="9"/>
      <c r="AC130" s="9"/>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92" customHeight="1">
      <c r="A131" s="1"/>
      <c r="B131" s="40"/>
      <c r="C131" s="26" t="s">
        <v>2494</v>
      </c>
      <c r="D131" s="10" t="s">
        <v>170</v>
      </c>
      <c r="E131" s="11" t="s">
        <v>366</v>
      </c>
      <c r="F131" s="19" t="s">
        <v>3260</v>
      </c>
      <c r="G131" s="9"/>
      <c r="H131" s="9"/>
      <c r="I131" s="41" t="s">
        <v>2121</v>
      </c>
      <c r="J131" s="9" t="s">
        <v>349</v>
      </c>
      <c r="K131" s="9" t="s">
        <v>2122</v>
      </c>
      <c r="L131" s="9"/>
      <c r="M131" s="41" t="s">
        <v>2123</v>
      </c>
      <c r="N131" s="9" t="s">
        <v>350</v>
      </c>
      <c r="O131" s="9" t="s">
        <v>2122</v>
      </c>
      <c r="P131" s="9"/>
      <c r="Q131" s="9" t="s">
        <v>1695</v>
      </c>
      <c r="R131" s="9" t="s">
        <v>1701</v>
      </c>
      <c r="S131" s="18">
        <v>38718</v>
      </c>
      <c r="T131" s="9"/>
      <c r="U131" s="9"/>
      <c r="V131" s="9"/>
      <c r="W131" s="9"/>
      <c r="X131" s="9"/>
      <c r="Y131" s="24"/>
      <c r="Z131" s="9"/>
      <c r="AA131" s="9"/>
      <c r="AB131" s="9"/>
      <c r="AC131" s="9"/>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34.25" customHeight="1">
      <c r="A132" s="1"/>
      <c r="B132" s="40"/>
      <c r="C132" s="26" t="s">
        <v>2495</v>
      </c>
      <c r="D132" s="10" t="s">
        <v>2472</v>
      </c>
      <c r="E132" s="11" t="s">
        <v>2473</v>
      </c>
      <c r="F132" s="9"/>
      <c r="G132" s="9"/>
      <c r="H132" s="9"/>
      <c r="I132" s="9"/>
      <c r="J132" s="9"/>
      <c r="K132" s="9"/>
      <c r="L132" s="9"/>
      <c r="M132" s="9"/>
      <c r="N132" s="9"/>
      <c r="O132" s="9"/>
      <c r="P132" s="9"/>
      <c r="Q132" s="9"/>
      <c r="R132" s="9"/>
      <c r="S132" s="9"/>
      <c r="T132" s="9"/>
      <c r="U132" s="9"/>
      <c r="V132" s="9"/>
      <c r="W132" s="9"/>
      <c r="X132" s="9"/>
      <c r="Y132" s="24"/>
      <c r="Z132" s="9"/>
      <c r="AA132" s="9"/>
      <c r="AB132" s="9"/>
      <c r="AC132" s="9"/>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46.5" customHeight="1">
      <c r="A133" s="1"/>
      <c r="B133" s="40"/>
      <c r="C133" s="26" t="s">
        <v>2496</v>
      </c>
      <c r="D133" s="10" t="s">
        <v>3393</v>
      </c>
      <c r="E133" s="11" t="s">
        <v>140</v>
      </c>
      <c r="F133" s="9"/>
      <c r="G133" s="9"/>
      <c r="H133" s="9"/>
      <c r="I133" s="9"/>
      <c r="J133" s="9"/>
      <c r="K133" s="9"/>
      <c r="L133" s="9"/>
      <c r="M133" s="9"/>
      <c r="N133" s="9"/>
      <c r="O133" s="9"/>
      <c r="P133" s="9"/>
      <c r="Q133" s="9"/>
      <c r="R133" s="9"/>
      <c r="S133" s="9"/>
      <c r="T133" s="9"/>
      <c r="U133" s="9"/>
      <c r="V133" s="9"/>
      <c r="W133" s="9"/>
      <c r="X133" s="9"/>
      <c r="Y133" s="24"/>
      <c r="Z133" s="9"/>
      <c r="AA133" s="9"/>
      <c r="AB133" s="9"/>
      <c r="AC133" s="9"/>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62.25" customHeight="1">
      <c r="A134" s="1"/>
      <c r="B134" s="40"/>
      <c r="C134" s="26" t="s">
        <v>2497</v>
      </c>
      <c r="D134" s="10" t="s">
        <v>2584</v>
      </c>
      <c r="E134" s="11" t="s">
        <v>430</v>
      </c>
      <c r="F134" s="9"/>
      <c r="G134" s="9"/>
      <c r="H134" s="9"/>
      <c r="I134" s="9"/>
      <c r="J134" s="9"/>
      <c r="K134" s="9"/>
      <c r="L134" s="9"/>
      <c r="M134" s="9"/>
      <c r="N134" s="9"/>
      <c r="O134" s="9"/>
      <c r="P134" s="9"/>
      <c r="Q134" s="9"/>
      <c r="R134" s="9"/>
      <c r="S134" s="9"/>
      <c r="T134" s="9"/>
      <c r="U134" s="9"/>
      <c r="V134" s="9"/>
      <c r="W134" s="9"/>
      <c r="X134" s="9"/>
      <c r="Y134" s="24"/>
      <c r="Z134" s="9"/>
      <c r="AA134" s="9"/>
      <c r="AB134" s="9"/>
      <c r="AC134" s="9"/>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70.5" customHeight="1">
      <c r="A135" s="1"/>
      <c r="B135" s="37"/>
      <c r="C135" s="26" t="s">
        <v>2498</v>
      </c>
      <c r="D135" s="10" t="s">
        <v>2585</v>
      </c>
      <c r="E135" s="11" t="s">
        <v>431</v>
      </c>
      <c r="F135" s="9"/>
      <c r="G135" s="9"/>
      <c r="H135" s="9"/>
      <c r="I135" s="9"/>
      <c r="J135" s="9"/>
      <c r="K135" s="9"/>
      <c r="L135" s="9"/>
      <c r="M135" s="9"/>
      <c r="N135" s="9"/>
      <c r="O135" s="9"/>
      <c r="P135" s="9"/>
      <c r="Q135" s="9"/>
      <c r="R135" s="9"/>
      <c r="S135" s="9"/>
      <c r="T135" s="9"/>
      <c r="U135" s="9"/>
      <c r="V135" s="9"/>
      <c r="W135" s="9"/>
      <c r="X135" s="9"/>
      <c r="Y135" s="24"/>
      <c r="Z135" s="9"/>
      <c r="AA135" s="9"/>
      <c r="AB135" s="9"/>
      <c r="AC135" s="9"/>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73.5" customHeight="1">
      <c r="A136" s="1"/>
      <c r="B136" s="37"/>
      <c r="C136" s="26" t="s">
        <v>2499</v>
      </c>
      <c r="D136" s="10" t="s">
        <v>2586</v>
      </c>
      <c r="E136" s="11" t="s">
        <v>233</v>
      </c>
      <c r="F136" s="19" t="s">
        <v>1096</v>
      </c>
      <c r="G136" s="9"/>
      <c r="H136" s="9"/>
      <c r="I136" s="9"/>
      <c r="J136" s="9"/>
      <c r="K136" s="9"/>
      <c r="L136" s="9"/>
      <c r="M136" s="9"/>
      <c r="N136" s="9"/>
      <c r="O136" s="9"/>
      <c r="P136" s="9"/>
      <c r="Q136" s="9"/>
      <c r="R136" s="9"/>
      <c r="S136" s="9"/>
      <c r="T136" s="9"/>
      <c r="U136" s="9"/>
      <c r="V136" s="24">
        <v>2670.5</v>
      </c>
      <c r="W136" s="24">
        <v>2669.93065</v>
      </c>
      <c r="X136" s="9">
        <v>2275.4</v>
      </c>
      <c r="Y136" s="24">
        <v>896.6</v>
      </c>
      <c r="Z136" s="9"/>
      <c r="AA136" s="24">
        <f>Y136*1.076</f>
        <v>964.7416000000001</v>
      </c>
      <c r="AB136" s="24">
        <f>AA136*1.057</f>
        <v>1019.7318712</v>
      </c>
      <c r="AC136" s="9"/>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19.25" customHeight="1">
      <c r="A137" s="1"/>
      <c r="B137" s="40"/>
      <c r="C137" s="26" t="s">
        <v>2500</v>
      </c>
      <c r="D137" s="10" t="s">
        <v>2587</v>
      </c>
      <c r="E137" s="11" t="s">
        <v>177</v>
      </c>
      <c r="F137" s="19" t="s">
        <v>1096</v>
      </c>
      <c r="G137" s="9"/>
      <c r="H137" s="9"/>
      <c r="I137" s="41" t="s">
        <v>2121</v>
      </c>
      <c r="J137" s="9" t="s">
        <v>1092</v>
      </c>
      <c r="K137" s="9" t="s">
        <v>2122</v>
      </c>
      <c r="L137" s="9"/>
      <c r="M137" s="42" t="s">
        <v>2771</v>
      </c>
      <c r="N137" s="9" t="s">
        <v>1093</v>
      </c>
      <c r="O137" s="9" t="s">
        <v>2777</v>
      </c>
      <c r="P137" s="9"/>
      <c r="Q137" s="9"/>
      <c r="R137" s="9"/>
      <c r="S137" s="9"/>
      <c r="T137" s="9"/>
      <c r="U137" s="9"/>
      <c r="V137" s="24">
        <v>3943.7</v>
      </c>
      <c r="W137" s="24">
        <v>3911.78639</v>
      </c>
      <c r="X137" s="9">
        <v>2060.1</v>
      </c>
      <c r="Y137" s="24">
        <v>710.3</v>
      </c>
      <c r="Z137" s="9"/>
      <c r="AA137" s="24">
        <f>Y137*1.076</f>
        <v>764.2828</v>
      </c>
      <c r="AB137" s="24">
        <f>AA137*1.057</f>
        <v>807.8469195999999</v>
      </c>
      <c r="AC137" s="9"/>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82.5" customHeight="1">
      <c r="A138" s="1"/>
      <c r="B138" s="37"/>
      <c r="C138" s="26" t="s">
        <v>2501</v>
      </c>
      <c r="D138" s="10" t="s">
        <v>2588</v>
      </c>
      <c r="E138" s="11" t="s">
        <v>653</v>
      </c>
      <c r="F138" s="19" t="s">
        <v>1096</v>
      </c>
      <c r="G138" s="9"/>
      <c r="H138" s="9"/>
      <c r="I138" s="9"/>
      <c r="J138" s="9"/>
      <c r="K138" s="9"/>
      <c r="L138" s="9"/>
      <c r="M138" s="9"/>
      <c r="N138" s="9"/>
      <c r="O138" s="9"/>
      <c r="P138" s="9"/>
      <c r="Q138" s="9"/>
      <c r="R138" s="9"/>
      <c r="S138" s="9"/>
      <c r="T138" s="9"/>
      <c r="U138" s="9"/>
      <c r="V138" s="9">
        <v>376.8</v>
      </c>
      <c r="W138" s="9">
        <v>376.8</v>
      </c>
      <c r="X138" s="9">
        <v>306.8</v>
      </c>
      <c r="Y138" s="24">
        <v>0</v>
      </c>
      <c r="Z138" s="9"/>
      <c r="AA138" s="24">
        <v>0</v>
      </c>
      <c r="AB138" s="24">
        <v>0</v>
      </c>
      <c r="AC138" s="9"/>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15.5" customHeight="1">
      <c r="A139" s="1"/>
      <c r="B139" s="40"/>
      <c r="C139" s="26" t="s">
        <v>2502</v>
      </c>
      <c r="D139" s="10" t="s">
        <v>2589</v>
      </c>
      <c r="E139" s="11" t="s">
        <v>526</v>
      </c>
      <c r="F139" s="19"/>
      <c r="G139" s="9"/>
      <c r="H139" s="9"/>
      <c r="I139" s="41"/>
      <c r="J139" s="9"/>
      <c r="K139" s="9"/>
      <c r="L139" s="9"/>
      <c r="M139" s="42"/>
      <c r="N139" s="9"/>
      <c r="O139" s="9"/>
      <c r="P139" s="9"/>
      <c r="Q139" s="9"/>
      <c r="R139" s="9"/>
      <c r="S139" s="9"/>
      <c r="T139" s="9"/>
      <c r="U139" s="9"/>
      <c r="V139" s="52"/>
      <c r="W139" s="52"/>
      <c r="X139" s="52"/>
      <c r="Y139" s="62"/>
      <c r="Z139" s="52"/>
      <c r="AA139" s="52"/>
      <c r="AB139" s="52"/>
      <c r="AC139" s="9"/>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03.5" customHeight="1">
      <c r="A140" s="1"/>
      <c r="B140" s="40"/>
      <c r="C140" s="26" t="s">
        <v>2503</v>
      </c>
      <c r="D140" s="10" t="s">
        <v>2590</v>
      </c>
      <c r="E140" s="11" t="s">
        <v>528</v>
      </c>
      <c r="F140" s="9"/>
      <c r="G140" s="9"/>
      <c r="H140" s="9"/>
      <c r="I140" s="9"/>
      <c r="J140" s="9"/>
      <c r="K140" s="9"/>
      <c r="L140" s="9"/>
      <c r="M140" s="9"/>
      <c r="N140" s="9"/>
      <c r="O140" s="9"/>
      <c r="P140" s="9"/>
      <c r="Q140" s="9"/>
      <c r="R140" s="9"/>
      <c r="S140" s="9"/>
      <c r="T140" s="9"/>
      <c r="U140" s="9"/>
      <c r="V140" s="9"/>
      <c r="W140" s="9"/>
      <c r="X140" s="9"/>
      <c r="Y140" s="24"/>
      <c r="Z140" s="9"/>
      <c r="AA140" s="9"/>
      <c r="AB140" s="9"/>
      <c r="AC140" s="9"/>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91.5" customHeight="1">
      <c r="A141" s="1"/>
      <c r="B141" s="40"/>
      <c r="C141" s="26" t="s">
        <v>2504</v>
      </c>
      <c r="D141" s="10" t="s">
        <v>1922</v>
      </c>
      <c r="E141" s="11" t="s">
        <v>1146</v>
      </c>
      <c r="F141" s="9"/>
      <c r="G141" s="9"/>
      <c r="H141" s="9"/>
      <c r="I141" s="9"/>
      <c r="J141" s="9"/>
      <c r="K141" s="9"/>
      <c r="L141" s="9"/>
      <c r="M141" s="9"/>
      <c r="N141" s="9"/>
      <c r="O141" s="9"/>
      <c r="P141" s="9"/>
      <c r="Q141" s="9"/>
      <c r="R141" s="9"/>
      <c r="S141" s="9"/>
      <c r="T141" s="9"/>
      <c r="U141" s="9"/>
      <c r="V141" s="9"/>
      <c r="W141" s="9"/>
      <c r="X141" s="9"/>
      <c r="Y141" s="24"/>
      <c r="Z141" s="9"/>
      <c r="AA141" s="9"/>
      <c r="AB141" s="9"/>
      <c r="AC141" s="9"/>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82.5" customHeight="1">
      <c r="A142" s="1"/>
      <c r="B142" s="37"/>
      <c r="C142" s="26" t="s">
        <v>2505</v>
      </c>
      <c r="D142" s="10" t="s">
        <v>1923</v>
      </c>
      <c r="E142" s="11" t="s">
        <v>1268</v>
      </c>
      <c r="F142" s="9"/>
      <c r="G142" s="9"/>
      <c r="H142" s="9"/>
      <c r="I142" s="9"/>
      <c r="J142" s="9"/>
      <c r="K142" s="9"/>
      <c r="L142" s="9"/>
      <c r="M142" s="9"/>
      <c r="N142" s="9"/>
      <c r="O142" s="9"/>
      <c r="P142" s="9"/>
      <c r="Q142" s="9"/>
      <c r="R142" s="9"/>
      <c r="S142" s="9"/>
      <c r="T142" s="9"/>
      <c r="U142" s="9"/>
      <c r="V142" s="9"/>
      <c r="W142" s="9"/>
      <c r="X142" s="9"/>
      <c r="Y142" s="24"/>
      <c r="Z142" s="9"/>
      <c r="AA142" s="9"/>
      <c r="AB142" s="9"/>
      <c r="AC142" s="9"/>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60.75" customHeight="1">
      <c r="A143" s="1"/>
      <c r="B143" s="37"/>
      <c r="C143" s="26" t="s">
        <v>2506</v>
      </c>
      <c r="D143" s="10" t="s">
        <v>849</v>
      </c>
      <c r="E143" s="11" t="s">
        <v>1147</v>
      </c>
      <c r="F143" s="9"/>
      <c r="G143" s="9"/>
      <c r="H143" s="9"/>
      <c r="I143" s="9"/>
      <c r="J143" s="9"/>
      <c r="K143" s="9"/>
      <c r="L143" s="9"/>
      <c r="M143" s="9"/>
      <c r="N143" s="9"/>
      <c r="O143" s="9"/>
      <c r="P143" s="9"/>
      <c r="Q143" s="9"/>
      <c r="R143" s="9"/>
      <c r="S143" s="9"/>
      <c r="T143" s="9"/>
      <c r="U143" s="9"/>
      <c r="V143" s="9"/>
      <c r="W143" s="9"/>
      <c r="X143" s="9"/>
      <c r="Y143" s="24"/>
      <c r="Z143" s="9"/>
      <c r="AA143" s="9"/>
      <c r="AB143" s="9"/>
      <c r="AC143" s="9"/>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212.25" customHeight="1">
      <c r="A144" s="1"/>
      <c r="B144" s="37"/>
      <c r="C144" s="26" t="s">
        <v>2507</v>
      </c>
      <c r="D144" s="10" t="s">
        <v>3239</v>
      </c>
      <c r="E144" s="11" t="s">
        <v>1155</v>
      </c>
      <c r="F144" s="19" t="s">
        <v>1103</v>
      </c>
      <c r="G144" s="9"/>
      <c r="H144" s="9"/>
      <c r="I144" s="41" t="s">
        <v>2121</v>
      </c>
      <c r="J144" s="9" t="s">
        <v>349</v>
      </c>
      <c r="K144" s="9" t="s">
        <v>2122</v>
      </c>
      <c r="L144" s="9"/>
      <c r="M144" s="9" t="s">
        <v>500</v>
      </c>
      <c r="N144" s="9" t="s">
        <v>501</v>
      </c>
      <c r="O144" s="9" t="s">
        <v>502</v>
      </c>
      <c r="P144" s="9"/>
      <c r="Q144" s="9"/>
      <c r="R144" s="9"/>
      <c r="S144" s="9"/>
      <c r="T144" s="9"/>
      <c r="U144" s="9"/>
      <c r="V144" s="24">
        <v>2139.9</v>
      </c>
      <c r="W144" s="24">
        <v>1821.174</v>
      </c>
      <c r="X144" s="24">
        <v>3049.6</v>
      </c>
      <c r="Y144" s="24">
        <v>375</v>
      </c>
      <c r="Z144" s="9"/>
      <c r="AA144" s="24">
        <f>Y144*1.076</f>
        <v>403.5</v>
      </c>
      <c r="AB144" s="24">
        <f>AA144*1.057</f>
        <v>426.49949999999995</v>
      </c>
      <c r="AC144" s="9"/>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220.5" customHeight="1">
      <c r="A145" s="1"/>
      <c r="B145" s="40"/>
      <c r="C145" s="26" t="s">
        <v>2508</v>
      </c>
      <c r="D145" s="83" t="s">
        <v>687</v>
      </c>
      <c r="E145" s="11" t="s">
        <v>827</v>
      </c>
      <c r="F145" s="19" t="s">
        <v>3163</v>
      </c>
      <c r="G145" s="9"/>
      <c r="H145" s="9"/>
      <c r="I145" s="41" t="s">
        <v>503</v>
      </c>
      <c r="J145" s="9" t="s">
        <v>504</v>
      </c>
      <c r="K145" s="9" t="s">
        <v>505</v>
      </c>
      <c r="L145" s="9"/>
      <c r="M145" s="9" t="s">
        <v>142</v>
      </c>
      <c r="N145" s="9" t="s">
        <v>143</v>
      </c>
      <c r="O145" s="9" t="s">
        <v>144</v>
      </c>
      <c r="P145" s="9"/>
      <c r="Q145" s="9"/>
      <c r="R145" s="9"/>
      <c r="S145" s="9"/>
      <c r="T145" s="9"/>
      <c r="U145" s="9"/>
      <c r="V145" s="9">
        <v>2892.5</v>
      </c>
      <c r="W145" s="24">
        <v>2832.39133</v>
      </c>
      <c r="X145" s="9">
        <v>2977.8</v>
      </c>
      <c r="Y145" s="24">
        <v>0</v>
      </c>
      <c r="Z145" s="9"/>
      <c r="AA145" s="24">
        <v>0</v>
      </c>
      <c r="AB145" s="24">
        <v>0</v>
      </c>
      <c r="AC145" s="9"/>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220.5" customHeight="1">
      <c r="A146" s="1"/>
      <c r="B146" s="40"/>
      <c r="C146" s="26"/>
      <c r="D146" s="84"/>
      <c r="E146" s="11"/>
      <c r="F146" s="74" t="s">
        <v>1102</v>
      </c>
      <c r="G146" s="9"/>
      <c r="H146" s="9"/>
      <c r="I146" s="41"/>
      <c r="J146" s="9"/>
      <c r="K146" s="9"/>
      <c r="L146" s="9"/>
      <c r="M146" s="9"/>
      <c r="N146" s="9"/>
      <c r="O146" s="9"/>
      <c r="P146" s="9"/>
      <c r="Q146" s="9"/>
      <c r="R146" s="9"/>
      <c r="S146" s="9"/>
      <c r="T146" s="9"/>
      <c r="U146" s="9"/>
      <c r="V146" s="9"/>
      <c r="W146" s="24"/>
      <c r="X146" s="9"/>
      <c r="Y146" s="24">
        <v>2074.2</v>
      </c>
      <c r="Z146" s="9"/>
      <c r="AA146" s="24">
        <f>Y146*1.076</f>
        <v>2231.8392</v>
      </c>
      <c r="AB146" s="24">
        <f>AA146*1.057</f>
        <v>2359.0540343999996</v>
      </c>
      <c r="AC146" s="9"/>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03.5" customHeight="1">
      <c r="A147" s="43"/>
      <c r="B147" s="34"/>
      <c r="C147" s="26" t="s">
        <v>2509</v>
      </c>
      <c r="D147" s="10" t="s">
        <v>688</v>
      </c>
      <c r="E147" s="11" t="s">
        <v>703</v>
      </c>
      <c r="F147" s="9"/>
      <c r="G147" s="9"/>
      <c r="H147" s="9"/>
      <c r="I147" s="9"/>
      <c r="J147" s="9"/>
      <c r="K147" s="9"/>
      <c r="L147" s="9"/>
      <c r="M147" s="9"/>
      <c r="N147" s="9"/>
      <c r="O147" s="9"/>
      <c r="P147" s="9"/>
      <c r="Q147" s="9"/>
      <c r="R147" s="9"/>
      <c r="S147" s="9"/>
      <c r="T147" s="9"/>
      <c r="U147" s="9"/>
      <c r="V147" s="9"/>
      <c r="W147" s="9"/>
      <c r="X147" s="9"/>
      <c r="Y147" s="24"/>
      <c r="Z147" s="9"/>
      <c r="AA147" s="9"/>
      <c r="AB147" s="9"/>
      <c r="AC147" s="9"/>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14.75" customHeight="1">
      <c r="A148" s="1"/>
      <c r="B148" s="34"/>
      <c r="C148" s="26" t="s">
        <v>2510</v>
      </c>
      <c r="D148" s="10" t="s">
        <v>129</v>
      </c>
      <c r="E148" s="11" t="s">
        <v>130</v>
      </c>
      <c r="F148" s="9"/>
      <c r="G148" s="9"/>
      <c r="H148" s="9"/>
      <c r="I148" s="9"/>
      <c r="J148" s="9"/>
      <c r="K148" s="9"/>
      <c r="L148" s="9"/>
      <c r="M148" s="9"/>
      <c r="N148" s="9"/>
      <c r="O148" s="9"/>
      <c r="P148" s="9"/>
      <c r="Q148" s="9"/>
      <c r="R148" s="9"/>
      <c r="S148" s="9"/>
      <c r="T148" s="9"/>
      <c r="U148" s="9"/>
      <c r="V148" s="9"/>
      <c r="W148" s="9"/>
      <c r="X148" s="9"/>
      <c r="Y148" s="24"/>
      <c r="Z148" s="9"/>
      <c r="AA148" s="9"/>
      <c r="AB148" s="9"/>
      <c r="AC148" s="9"/>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14.75" customHeight="1">
      <c r="A149" s="1"/>
      <c r="B149" s="34"/>
      <c r="C149" s="53" t="s">
        <v>180</v>
      </c>
      <c r="D149" s="10" t="s">
        <v>2796</v>
      </c>
      <c r="E149" s="11" t="s">
        <v>3216</v>
      </c>
      <c r="F149" s="19" t="s">
        <v>3217</v>
      </c>
      <c r="G149" s="9"/>
      <c r="H149" s="9"/>
      <c r="I149" s="9"/>
      <c r="J149" s="9"/>
      <c r="K149" s="9"/>
      <c r="L149" s="9"/>
      <c r="M149" s="9"/>
      <c r="N149" s="9"/>
      <c r="O149" s="9"/>
      <c r="P149" s="9"/>
      <c r="Q149" s="9"/>
      <c r="R149" s="9"/>
      <c r="S149" s="9"/>
      <c r="T149" s="9"/>
      <c r="U149" s="9"/>
      <c r="V149" s="24">
        <v>17556.3</v>
      </c>
      <c r="W149" s="24">
        <v>17430.78004</v>
      </c>
      <c r="X149" s="9">
        <v>5692.3</v>
      </c>
      <c r="Y149" s="24">
        <v>15117.915</v>
      </c>
      <c r="Z149" s="9"/>
      <c r="AA149" s="24">
        <f>Y149*1.076</f>
        <v>16266.876540000001</v>
      </c>
      <c r="AB149" s="24">
        <f>AA149*1.057</f>
        <v>17194.08850278</v>
      </c>
      <c r="AC149" s="9"/>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14.75" customHeight="1">
      <c r="A150" s="1"/>
      <c r="B150" s="34"/>
      <c r="C150" s="53" t="s">
        <v>2792</v>
      </c>
      <c r="D150" s="10" t="s">
        <v>3220</v>
      </c>
      <c r="E150" s="11" t="s">
        <v>3219</v>
      </c>
      <c r="F150" s="19" t="s">
        <v>1097</v>
      </c>
      <c r="G150" s="9"/>
      <c r="H150" s="9"/>
      <c r="I150" s="9"/>
      <c r="J150" s="9"/>
      <c r="K150" s="9"/>
      <c r="L150" s="9"/>
      <c r="M150" s="9"/>
      <c r="N150" s="9"/>
      <c r="O150" s="9"/>
      <c r="P150" s="9"/>
      <c r="Q150" s="9"/>
      <c r="R150" s="9"/>
      <c r="S150" s="9"/>
      <c r="T150" s="9"/>
      <c r="U150" s="9"/>
      <c r="V150" s="24">
        <v>15958.8</v>
      </c>
      <c r="W150" s="24">
        <v>15607.02052</v>
      </c>
      <c r="X150" s="9">
        <v>4579.3</v>
      </c>
      <c r="Y150" s="24">
        <v>17988.345</v>
      </c>
      <c r="Z150" s="9"/>
      <c r="AA150" s="24">
        <f>Y150*1.076</f>
        <v>19355.459220000004</v>
      </c>
      <c r="AB150" s="24">
        <f>AA150*1.057</f>
        <v>20458.720395540004</v>
      </c>
      <c r="AC150" s="9"/>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14.75" customHeight="1">
      <c r="A151" s="1"/>
      <c r="B151" s="34"/>
      <c r="C151" s="53" t="s">
        <v>181</v>
      </c>
      <c r="D151" s="10" t="s">
        <v>369</v>
      </c>
      <c r="E151" s="11" t="s">
        <v>105</v>
      </c>
      <c r="F151" s="19" t="s">
        <v>3260</v>
      </c>
      <c r="G151" s="9"/>
      <c r="H151" s="9"/>
      <c r="I151" s="9"/>
      <c r="J151" s="9"/>
      <c r="K151" s="9"/>
      <c r="L151" s="9"/>
      <c r="M151" s="9"/>
      <c r="N151" s="9"/>
      <c r="O151" s="9"/>
      <c r="P151" s="9"/>
      <c r="Q151" s="9"/>
      <c r="R151" s="9"/>
      <c r="S151" s="9"/>
      <c r="T151" s="9"/>
      <c r="U151" s="9"/>
      <c r="V151" s="9">
        <v>160</v>
      </c>
      <c r="W151" s="24">
        <v>99.742</v>
      </c>
      <c r="X151" s="9">
        <v>150</v>
      </c>
      <c r="Y151" s="24">
        <v>0</v>
      </c>
      <c r="Z151" s="9"/>
      <c r="AA151" s="24">
        <v>0</v>
      </c>
      <c r="AB151" s="24">
        <v>0</v>
      </c>
      <c r="AC151" s="9"/>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6.5" customHeight="1">
      <c r="A152" s="1"/>
      <c r="B152" s="34"/>
      <c r="C152" s="53" t="s">
        <v>2795</v>
      </c>
      <c r="D152" s="7" t="s">
        <v>1058</v>
      </c>
      <c r="E152" s="36"/>
      <c r="F152" s="19" t="s">
        <v>837</v>
      </c>
      <c r="G152" s="9"/>
      <c r="H152" s="9"/>
      <c r="I152" s="9"/>
      <c r="J152" s="9"/>
      <c r="K152" s="9"/>
      <c r="L152" s="9"/>
      <c r="M152" s="9"/>
      <c r="N152" s="9"/>
      <c r="O152" s="9"/>
      <c r="P152" s="9"/>
      <c r="Q152" s="9"/>
      <c r="R152" s="9"/>
      <c r="S152" s="9"/>
      <c r="T152" s="9"/>
      <c r="U152" s="9"/>
      <c r="V152" s="24">
        <v>6066.7</v>
      </c>
      <c r="W152" s="24">
        <v>5777.4826</v>
      </c>
      <c r="X152" s="24">
        <v>6563.4</v>
      </c>
      <c r="Y152" s="24">
        <v>6742.43</v>
      </c>
      <c r="Z152" s="9"/>
      <c r="AA152" s="24">
        <f>Y152*1.076</f>
        <v>7254.85468</v>
      </c>
      <c r="AB152" s="24">
        <f>AA152*1.057</f>
        <v>7668.38139676</v>
      </c>
      <c r="AC152" s="9"/>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14.75" customHeight="1">
      <c r="A153" s="1"/>
      <c r="B153" s="34"/>
      <c r="C153" s="53" t="s">
        <v>3218</v>
      </c>
      <c r="D153" s="94" t="s">
        <v>61</v>
      </c>
      <c r="E153" s="36"/>
      <c r="F153" s="19" t="s">
        <v>2726</v>
      </c>
      <c r="G153" s="9"/>
      <c r="H153" s="9"/>
      <c r="I153" s="9"/>
      <c r="J153" s="9"/>
      <c r="K153" s="9"/>
      <c r="L153" s="9"/>
      <c r="M153" s="9"/>
      <c r="N153" s="9"/>
      <c r="O153" s="9"/>
      <c r="P153" s="9"/>
      <c r="Q153" s="9"/>
      <c r="R153" s="9"/>
      <c r="S153" s="9"/>
      <c r="T153" s="9"/>
      <c r="U153" s="9"/>
      <c r="V153" s="9">
        <v>94.5</v>
      </c>
      <c r="W153" s="9">
        <v>94.5</v>
      </c>
      <c r="X153" s="24">
        <v>250</v>
      </c>
      <c r="Y153" s="24">
        <v>0</v>
      </c>
      <c r="Z153" s="9"/>
      <c r="AA153" s="24">
        <v>0</v>
      </c>
      <c r="AB153" s="24">
        <v>0</v>
      </c>
      <c r="AC153" s="9"/>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14.75" customHeight="1">
      <c r="A154" s="1"/>
      <c r="B154" s="34"/>
      <c r="C154" s="53"/>
      <c r="D154" s="95"/>
      <c r="E154" s="36"/>
      <c r="F154" s="74" t="s">
        <v>3429</v>
      </c>
      <c r="G154" s="9"/>
      <c r="H154" s="9"/>
      <c r="I154" s="9"/>
      <c r="J154" s="9"/>
      <c r="K154" s="9"/>
      <c r="L154" s="9"/>
      <c r="M154" s="9"/>
      <c r="N154" s="9"/>
      <c r="O154" s="9"/>
      <c r="P154" s="9"/>
      <c r="Q154" s="9"/>
      <c r="R154" s="9"/>
      <c r="S154" s="9"/>
      <c r="T154" s="9"/>
      <c r="U154" s="9"/>
      <c r="V154" s="9"/>
      <c r="W154" s="9"/>
      <c r="X154" s="24"/>
      <c r="Y154" s="24">
        <v>350</v>
      </c>
      <c r="Z154" s="9"/>
      <c r="AA154" s="24">
        <f>Y154*1.076</f>
        <v>376.6</v>
      </c>
      <c r="AB154" s="24">
        <f>AA154*1.057</f>
        <v>398.0662</v>
      </c>
      <c r="AC154" s="9"/>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11.75" customHeight="1">
      <c r="A155" s="1"/>
      <c r="B155" s="33"/>
      <c r="C155" s="26" t="s">
        <v>2511</v>
      </c>
      <c r="D155" s="7" t="s">
        <v>729</v>
      </c>
      <c r="E155" s="8" t="s">
        <v>730</v>
      </c>
      <c r="F155" s="9"/>
      <c r="G155" s="9"/>
      <c r="H155" s="9"/>
      <c r="I155" s="9"/>
      <c r="J155" s="9"/>
      <c r="K155" s="9"/>
      <c r="L155" s="9"/>
      <c r="M155" s="9"/>
      <c r="N155" s="9"/>
      <c r="O155" s="9"/>
      <c r="P155" s="9"/>
      <c r="Q155" s="9"/>
      <c r="R155" s="9"/>
      <c r="S155" s="9"/>
      <c r="T155" s="9"/>
      <c r="U155" s="9"/>
      <c r="V155" s="9"/>
      <c r="W155" s="9"/>
      <c r="X155" s="9"/>
      <c r="Y155" s="24"/>
      <c r="Z155" s="9"/>
      <c r="AA155" s="9"/>
      <c r="AB155" s="9"/>
      <c r="AC155" s="9"/>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2.75">
      <c r="A156" s="1"/>
      <c r="B156" s="34"/>
      <c r="C156" s="44"/>
      <c r="D156" s="7" t="s">
        <v>1158</v>
      </c>
      <c r="E156" s="8"/>
      <c r="F156" s="9"/>
      <c r="G156" s="9"/>
      <c r="H156" s="9"/>
      <c r="I156" s="9"/>
      <c r="J156" s="9"/>
      <c r="K156" s="9"/>
      <c r="L156" s="9"/>
      <c r="M156" s="9"/>
      <c r="N156" s="9"/>
      <c r="O156" s="9"/>
      <c r="P156" s="9"/>
      <c r="Q156" s="9"/>
      <c r="R156" s="9"/>
      <c r="S156" s="9"/>
      <c r="T156" s="9"/>
      <c r="U156" s="9"/>
      <c r="V156" s="9"/>
      <c r="W156" s="9"/>
      <c r="X156" s="9"/>
      <c r="Y156" s="24"/>
      <c r="Z156" s="9"/>
      <c r="AA156" s="9"/>
      <c r="AB156" s="9"/>
      <c r="AC156" s="9"/>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24.5" customHeight="1">
      <c r="A157" s="1"/>
      <c r="B157" s="37"/>
      <c r="C157" s="26" t="s">
        <v>2512</v>
      </c>
      <c r="D157" s="7" t="s">
        <v>785</v>
      </c>
      <c r="E157" s="8" t="s">
        <v>786</v>
      </c>
      <c r="F157" s="19"/>
      <c r="G157" s="9"/>
      <c r="H157" s="9"/>
      <c r="I157" s="9"/>
      <c r="J157" s="9"/>
      <c r="K157" s="9"/>
      <c r="L157" s="9"/>
      <c r="M157" s="9"/>
      <c r="N157" s="9"/>
      <c r="O157" s="9"/>
      <c r="P157" s="9"/>
      <c r="Q157" s="9"/>
      <c r="R157" s="9"/>
      <c r="S157" s="9"/>
      <c r="T157" s="9"/>
      <c r="U157" s="9"/>
      <c r="V157" s="9"/>
      <c r="W157" s="9"/>
      <c r="X157" s="9"/>
      <c r="Y157" s="24"/>
      <c r="Z157" s="9">
        <f>Z158+Z159+Z162+Z164+Z166+Z168+Z169+Z170+Z171+Z173</f>
        <v>0</v>
      </c>
      <c r="AA157" s="9"/>
      <c r="AB157" s="9"/>
      <c r="AC157" s="9"/>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14.75">
      <c r="A158" s="1"/>
      <c r="B158" s="37"/>
      <c r="C158" s="44"/>
      <c r="D158" s="7" t="s">
        <v>832</v>
      </c>
      <c r="E158" s="8"/>
      <c r="F158" s="19" t="s">
        <v>1094</v>
      </c>
      <c r="G158" s="9"/>
      <c r="H158" s="9"/>
      <c r="I158" s="9"/>
      <c r="J158" s="9"/>
      <c r="K158" s="9"/>
      <c r="L158" s="9"/>
      <c r="M158" s="9" t="s">
        <v>145</v>
      </c>
      <c r="N158" s="9" t="s">
        <v>146</v>
      </c>
      <c r="O158" s="18" t="s">
        <v>147</v>
      </c>
      <c r="P158" s="9"/>
      <c r="Q158" s="9"/>
      <c r="R158" s="9"/>
      <c r="S158" s="9"/>
      <c r="T158" s="9"/>
      <c r="U158" s="9"/>
      <c r="V158" s="9">
        <v>8.8</v>
      </c>
      <c r="W158" s="9">
        <v>8.8</v>
      </c>
      <c r="X158" s="9">
        <v>5.2</v>
      </c>
      <c r="Y158" s="24">
        <v>5.6</v>
      </c>
      <c r="Z158" s="9"/>
      <c r="AA158" s="24">
        <f>Y158*1.076</f>
        <v>6.0256</v>
      </c>
      <c r="AB158" s="24">
        <f>AA158*1.057</f>
        <v>6.3690592</v>
      </c>
      <c r="AC158" s="9"/>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14.75">
      <c r="A159" s="1"/>
      <c r="B159" s="37"/>
      <c r="C159" s="44"/>
      <c r="D159" s="7" t="s">
        <v>833</v>
      </c>
      <c r="E159" s="8"/>
      <c r="F159" s="19" t="s">
        <v>1094</v>
      </c>
      <c r="G159" s="9"/>
      <c r="H159" s="9"/>
      <c r="I159" s="9"/>
      <c r="J159" s="9"/>
      <c r="K159" s="9"/>
      <c r="L159" s="9"/>
      <c r="M159" s="9" t="s">
        <v>145</v>
      </c>
      <c r="N159" s="9" t="s">
        <v>146</v>
      </c>
      <c r="O159" s="18" t="s">
        <v>147</v>
      </c>
      <c r="P159" s="9"/>
      <c r="Q159" s="9"/>
      <c r="R159" s="9"/>
      <c r="S159" s="9"/>
      <c r="T159" s="9"/>
      <c r="U159" s="9"/>
      <c r="V159" s="9">
        <v>161.2</v>
      </c>
      <c r="W159" s="9">
        <v>161.2</v>
      </c>
      <c r="X159" s="9">
        <v>153.2</v>
      </c>
      <c r="Y159" s="24">
        <v>162.6</v>
      </c>
      <c r="Z159" s="9"/>
      <c r="AA159" s="24">
        <f>Y159*1.076</f>
        <v>174.9576</v>
      </c>
      <c r="AB159" s="24">
        <f>AA159*1.057</f>
        <v>184.93018320000002</v>
      </c>
      <c r="AC159" s="9"/>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26" customHeight="1">
      <c r="A160" s="1"/>
      <c r="B160" s="37"/>
      <c r="C160" s="44"/>
      <c r="D160" s="94" t="s">
        <v>3259</v>
      </c>
      <c r="E160" s="8"/>
      <c r="F160" s="73" t="s">
        <v>3421</v>
      </c>
      <c r="G160" s="9"/>
      <c r="H160" s="9"/>
      <c r="I160" s="9"/>
      <c r="J160" s="9"/>
      <c r="K160" s="9"/>
      <c r="L160" s="9"/>
      <c r="M160" s="9"/>
      <c r="N160" s="9"/>
      <c r="O160" s="18"/>
      <c r="P160" s="9"/>
      <c r="Q160" s="9"/>
      <c r="R160" s="9"/>
      <c r="S160" s="9"/>
      <c r="T160" s="9"/>
      <c r="U160" s="9"/>
      <c r="V160" s="9">
        <v>152.9</v>
      </c>
      <c r="W160" s="24">
        <v>146.246</v>
      </c>
      <c r="X160" s="9"/>
      <c r="Y160" s="24"/>
      <c r="Z160" s="24"/>
      <c r="AA160" s="24"/>
      <c r="AB160" s="24"/>
      <c r="AC160" s="9"/>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26" customHeight="1">
      <c r="A161" s="1"/>
      <c r="B161" s="37"/>
      <c r="C161" s="44"/>
      <c r="D161" s="95"/>
      <c r="E161" s="8"/>
      <c r="F161" s="74" t="s">
        <v>1094</v>
      </c>
      <c r="G161" s="9"/>
      <c r="H161" s="9"/>
      <c r="I161" s="9"/>
      <c r="J161" s="9"/>
      <c r="K161" s="9"/>
      <c r="L161" s="9"/>
      <c r="M161" s="9"/>
      <c r="N161" s="9"/>
      <c r="O161" s="18"/>
      <c r="P161" s="9"/>
      <c r="Q161" s="9"/>
      <c r="R161" s="9"/>
      <c r="S161" s="9"/>
      <c r="T161" s="9"/>
      <c r="U161" s="9"/>
      <c r="V161" s="9"/>
      <c r="W161" s="24"/>
      <c r="X161" s="9">
        <v>150.1</v>
      </c>
      <c r="Y161" s="24">
        <v>158.8</v>
      </c>
      <c r="Z161" s="24"/>
      <c r="AA161" s="24">
        <f>Y161*1.076</f>
        <v>170.86880000000002</v>
      </c>
      <c r="AB161" s="24">
        <f>AA161*1.057</f>
        <v>180.6083216</v>
      </c>
      <c r="AC161" s="9"/>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14.75">
      <c r="A162" s="1"/>
      <c r="B162" s="37"/>
      <c r="C162" s="44"/>
      <c r="D162" s="94" t="s">
        <v>3263</v>
      </c>
      <c r="E162" s="8"/>
      <c r="F162" s="19" t="s">
        <v>1102</v>
      </c>
      <c r="G162" s="9"/>
      <c r="H162" s="9"/>
      <c r="I162" s="9"/>
      <c r="J162" s="9"/>
      <c r="K162" s="9"/>
      <c r="L162" s="9"/>
      <c r="M162" s="9" t="s">
        <v>145</v>
      </c>
      <c r="N162" s="9" t="s">
        <v>146</v>
      </c>
      <c r="O162" s="18" t="s">
        <v>147</v>
      </c>
      <c r="P162" s="9"/>
      <c r="Q162" s="9"/>
      <c r="R162" s="9"/>
      <c r="S162" s="9"/>
      <c r="T162" s="9"/>
      <c r="U162" s="9"/>
      <c r="V162" s="9">
        <v>26775.2</v>
      </c>
      <c r="W162" s="9">
        <v>26775.2</v>
      </c>
      <c r="X162" s="9">
        <v>22168.1</v>
      </c>
      <c r="Y162" s="24">
        <v>0</v>
      </c>
      <c r="Z162" s="9"/>
      <c r="AA162" s="24">
        <v>0</v>
      </c>
      <c r="AB162" s="24">
        <v>0</v>
      </c>
      <c r="AC162" s="9"/>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83.25" customHeight="1">
      <c r="A163" s="1"/>
      <c r="B163" s="37"/>
      <c r="C163" s="44"/>
      <c r="D163" s="95"/>
      <c r="E163" s="8"/>
      <c r="F163" s="74" t="s">
        <v>3430</v>
      </c>
      <c r="G163" s="9"/>
      <c r="H163" s="9"/>
      <c r="I163" s="9"/>
      <c r="J163" s="9"/>
      <c r="K163" s="9"/>
      <c r="L163" s="9"/>
      <c r="M163" s="9"/>
      <c r="N163" s="9"/>
      <c r="O163" s="18"/>
      <c r="P163" s="9"/>
      <c r="Q163" s="9"/>
      <c r="R163" s="9"/>
      <c r="S163" s="9"/>
      <c r="T163" s="9"/>
      <c r="U163" s="9"/>
      <c r="V163" s="9"/>
      <c r="W163" s="9"/>
      <c r="X163" s="9"/>
      <c r="Y163" s="24">
        <v>20930.1</v>
      </c>
      <c r="Z163" s="9"/>
      <c r="AA163" s="24">
        <f>Y163*1.076</f>
        <v>22520.7876</v>
      </c>
      <c r="AB163" s="24">
        <f>AA163*1.057</f>
        <v>23804.4724932</v>
      </c>
      <c r="AC163" s="9"/>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14.75">
      <c r="A164" s="1"/>
      <c r="B164" s="37"/>
      <c r="C164" s="44"/>
      <c r="D164" s="94" t="s">
        <v>1467</v>
      </c>
      <c r="E164" s="8"/>
      <c r="F164" s="19" t="s">
        <v>3261</v>
      </c>
      <c r="G164" s="9"/>
      <c r="H164" s="9"/>
      <c r="I164" s="9"/>
      <c r="J164" s="9"/>
      <c r="K164" s="9"/>
      <c r="L164" s="9"/>
      <c r="M164" s="9" t="s">
        <v>145</v>
      </c>
      <c r="N164" s="9" t="s">
        <v>146</v>
      </c>
      <c r="O164" s="18" t="s">
        <v>147</v>
      </c>
      <c r="P164" s="9"/>
      <c r="Q164" s="9"/>
      <c r="R164" s="9"/>
      <c r="S164" s="9"/>
      <c r="T164" s="9"/>
      <c r="U164" s="9"/>
      <c r="V164" s="9">
        <v>6009.5</v>
      </c>
      <c r="W164" s="9">
        <v>4709.5</v>
      </c>
      <c r="X164" s="9">
        <v>4158</v>
      </c>
      <c r="Y164" s="24"/>
      <c r="Z164" s="9"/>
      <c r="AA164" s="24"/>
      <c r="AB164" s="24"/>
      <c r="AC164" s="9"/>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78" customHeight="1">
      <c r="A165" s="1"/>
      <c r="B165" s="37"/>
      <c r="C165" s="44"/>
      <c r="D165" s="95"/>
      <c r="E165" s="8"/>
      <c r="F165" s="74" t="s">
        <v>2075</v>
      </c>
      <c r="G165" s="9"/>
      <c r="H165" s="9"/>
      <c r="I165" s="9"/>
      <c r="J165" s="9"/>
      <c r="K165" s="9"/>
      <c r="L165" s="9"/>
      <c r="M165" s="9"/>
      <c r="N165" s="9"/>
      <c r="O165" s="18"/>
      <c r="P165" s="9"/>
      <c r="Q165" s="9"/>
      <c r="R165" s="9"/>
      <c r="S165" s="9"/>
      <c r="T165" s="9"/>
      <c r="U165" s="9"/>
      <c r="V165" s="9"/>
      <c r="W165" s="9"/>
      <c r="X165" s="9"/>
      <c r="Y165" s="24">
        <v>2834.8</v>
      </c>
      <c r="Z165" s="9"/>
      <c r="AA165" s="24">
        <f>Y165*1.076</f>
        <v>3050.2448000000004</v>
      </c>
      <c r="AB165" s="24">
        <f>AA165*1.057</f>
        <v>3224.1087536000005</v>
      </c>
      <c r="AC165" s="9"/>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14.75">
      <c r="A166" s="1"/>
      <c r="B166" s="37"/>
      <c r="C166" s="44"/>
      <c r="D166" s="94" t="s">
        <v>1468</v>
      </c>
      <c r="E166" s="8"/>
      <c r="F166" s="19" t="s">
        <v>3262</v>
      </c>
      <c r="G166" s="9"/>
      <c r="H166" s="9"/>
      <c r="I166" s="9"/>
      <c r="J166" s="9"/>
      <c r="K166" s="9"/>
      <c r="L166" s="9"/>
      <c r="M166" s="9" t="s">
        <v>145</v>
      </c>
      <c r="N166" s="9" t="s">
        <v>146</v>
      </c>
      <c r="O166" s="18" t="s">
        <v>147</v>
      </c>
      <c r="P166" s="9"/>
      <c r="Q166" s="9"/>
      <c r="R166" s="9"/>
      <c r="S166" s="9"/>
      <c r="T166" s="9"/>
      <c r="U166" s="9"/>
      <c r="V166" s="9">
        <v>705.5</v>
      </c>
      <c r="W166" s="9">
        <v>705.5</v>
      </c>
      <c r="X166" s="9">
        <v>667</v>
      </c>
      <c r="Y166" s="24"/>
      <c r="Z166" s="9"/>
      <c r="AA166" s="24"/>
      <c r="AB166" s="24"/>
      <c r="AC166" s="9"/>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00.5" customHeight="1">
      <c r="A167" s="1"/>
      <c r="B167" s="37"/>
      <c r="C167" s="44"/>
      <c r="D167" s="95"/>
      <c r="E167" s="8"/>
      <c r="F167" s="74" t="s">
        <v>3428</v>
      </c>
      <c r="G167" s="9"/>
      <c r="H167" s="9"/>
      <c r="I167" s="9"/>
      <c r="J167" s="9"/>
      <c r="K167" s="9"/>
      <c r="L167" s="9"/>
      <c r="M167" s="9"/>
      <c r="N167" s="9"/>
      <c r="O167" s="18"/>
      <c r="P167" s="9"/>
      <c r="Q167" s="9"/>
      <c r="R167" s="9"/>
      <c r="S167" s="9"/>
      <c r="T167" s="9"/>
      <c r="U167" s="9"/>
      <c r="V167" s="9"/>
      <c r="W167" s="9"/>
      <c r="X167" s="9"/>
      <c r="Y167" s="24">
        <v>661.2</v>
      </c>
      <c r="Z167" s="9"/>
      <c r="AA167" s="24">
        <v>711.5</v>
      </c>
      <c r="AB167" s="24">
        <v>752</v>
      </c>
      <c r="AC167" s="9"/>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14.75">
      <c r="A168" s="1"/>
      <c r="B168" s="37"/>
      <c r="C168" s="44"/>
      <c r="D168" s="7" t="s">
        <v>1469</v>
      </c>
      <c r="E168" s="8"/>
      <c r="F168" s="19" t="s">
        <v>1097</v>
      </c>
      <c r="G168" s="9"/>
      <c r="H168" s="9"/>
      <c r="I168" s="9"/>
      <c r="J168" s="9"/>
      <c r="K168" s="9"/>
      <c r="L168" s="9"/>
      <c r="M168" s="9" t="s">
        <v>145</v>
      </c>
      <c r="N168" s="9" t="s">
        <v>146</v>
      </c>
      <c r="O168" s="18" t="s">
        <v>147</v>
      </c>
      <c r="P168" s="9"/>
      <c r="Q168" s="9"/>
      <c r="R168" s="9"/>
      <c r="S168" s="9"/>
      <c r="T168" s="9"/>
      <c r="U168" s="9"/>
      <c r="V168" s="9">
        <v>2032.7</v>
      </c>
      <c r="W168" s="24">
        <v>1397.44264</v>
      </c>
      <c r="X168" s="9">
        <v>2018</v>
      </c>
      <c r="Y168" s="24">
        <v>1749.1</v>
      </c>
      <c r="Z168" s="9"/>
      <c r="AA168" s="24">
        <f>Y168*1.076</f>
        <v>1882.0316</v>
      </c>
      <c r="AB168" s="24">
        <f>AA168*1.057</f>
        <v>1989.3074012</v>
      </c>
      <c r="AC168" s="9"/>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14.75">
      <c r="A169" s="1"/>
      <c r="B169" s="37"/>
      <c r="C169" s="44"/>
      <c r="D169" s="7" t="s">
        <v>834</v>
      </c>
      <c r="E169" s="8"/>
      <c r="F169" s="19" t="s">
        <v>835</v>
      </c>
      <c r="G169" s="9"/>
      <c r="H169" s="9"/>
      <c r="I169" s="9"/>
      <c r="J169" s="9"/>
      <c r="K169" s="9"/>
      <c r="L169" s="9"/>
      <c r="M169" s="9" t="s">
        <v>145</v>
      </c>
      <c r="N169" s="9" t="s">
        <v>146</v>
      </c>
      <c r="O169" s="18" t="s">
        <v>147</v>
      </c>
      <c r="P169" s="9"/>
      <c r="Q169" s="9"/>
      <c r="R169" s="9"/>
      <c r="S169" s="9"/>
      <c r="T169" s="9"/>
      <c r="U169" s="9"/>
      <c r="V169" s="9">
        <v>2736.2</v>
      </c>
      <c r="W169" s="24">
        <v>2659.6515</v>
      </c>
      <c r="X169" s="9">
        <v>2749.8</v>
      </c>
      <c r="Y169" s="24">
        <v>2882.6</v>
      </c>
      <c r="Z169" s="9"/>
      <c r="AA169" s="24">
        <f>Y169*1.076</f>
        <v>3101.6776</v>
      </c>
      <c r="AB169" s="24">
        <f>AA169*1.057</f>
        <v>3278.4732231999997</v>
      </c>
      <c r="AC169" s="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14.75">
      <c r="A170" s="1"/>
      <c r="B170" s="37"/>
      <c r="C170" s="44"/>
      <c r="D170" s="7" t="s">
        <v>829</v>
      </c>
      <c r="E170" s="8"/>
      <c r="F170" s="19" t="s">
        <v>1094</v>
      </c>
      <c r="G170" s="9"/>
      <c r="H170" s="9"/>
      <c r="I170" s="9"/>
      <c r="J170" s="9"/>
      <c r="K170" s="9"/>
      <c r="L170" s="9"/>
      <c r="M170" s="9" t="s">
        <v>145</v>
      </c>
      <c r="N170" s="9" t="s">
        <v>146</v>
      </c>
      <c r="O170" s="18" t="s">
        <v>147</v>
      </c>
      <c r="P170" s="9"/>
      <c r="Q170" s="9"/>
      <c r="R170" s="9"/>
      <c r="S170" s="9"/>
      <c r="T170" s="9"/>
      <c r="U170" s="9"/>
      <c r="V170" s="9">
        <v>0.5</v>
      </c>
      <c r="W170" s="9">
        <v>0.5</v>
      </c>
      <c r="X170" s="9">
        <v>0.6</v>
      </c>
      <c r="Y170" s="24">
        <v>0.2</v>
      </c>
      <c r="Z170" s="9"/>
      <c r="AA170" s="24">
        <f>Y170*1.076</f>
        <v>0.21520000000000003</v>
      </c>
      <c r="AB170" s="24">
        <v>1</v>
      </c>
      <c r="AC170" s="9"/>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14.75">
      <c r="A171" s="1"/>
      <c r="B171" s="37"/>
      <c r="C171" s="44"/>
      <c r="D171" s="94" t="s">
        <v>828</v>
      </c>
      <c r="E171" s="8"/>
      <c r="F171" s="19" t="s">
        <v>3261</v>
      </c>
      <c r="G171" s="9"/>
      <c r="H171" s="9"/>
      <c r="I171" s="9"/>
      <c r="J171" s="9"/>
      <c r="K171" s="9"/>
      <c r="L171" s="9"/>
      <c r="M171" s="9" t="s">
        <v>145</v>
      </c>
      <c r="N171" s="9" t="s">
        <v>146</v>
      </c>
      <c r="O171" s="18" t="s">
        <v>147</v>
      </c>
      <c r="P171" s="9"/>
      <c r="Q171" s="9"/>
      <c r="R171" s="9"/>
      <c r="S171" s="9"/>
      <c r="T171" s="9"/>
      <c r="U171" s="9"/>
      <c r="V171" s="9">
        <v>1035.5</v>
      </c>
      <c r="W171" s="9">
        <v>1035.5</v>
      </c>
      <c r="X171" s="9">
        <v>1018.3</v>
      </c>
      <c r="Y171" s="24">
        <v>0</v>
      </c>
      <c r="Z171" s="9"/>
      <c r="AA171" s="24">
        <v>0</v>
      </c>
      <c r="AB171" s="24">
        <v>0</v>
      </c>
      <c r="AC171" s="9"/>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85.5" customHeight="1">
      <c r="A172" s="1"/>
      <c r="B172" s="37"/>
      <c r="C172" s="44"/>
      <c r="D172" s="95"/>
      <c r="E172" s="8"/>
      <c r="F172" s="74" t="s">
        <v>3257</v>
      </c>
      <c r="G172" s="9"/>
      <c r="H172" s="9"/>
      <c r="I172" s="9"/>
      <c r="J172" s="9"/>
      <c r="K172" s="9"/>
      <c r="L172" s="9"/>
      <c r="M172" s="9"/>
      <c r="N172" s="9"/>
      <c r="O172" s="18"/>
      <c r="P172" s="9"/>
      <c r="Q172" s="9"/>
      <c r="R172" s="9"/>
      <c r="S172" s="9"/>
      <c r="T172" s="9"/>
      <c r="U172" s="9"/>
      <c r="V172" s="9"/>
      <c r="W172" s="9"/>
      <c r="X172" s="9"/>
      <c r="Y172" s="24">
        <v>1032.2</v>
      </c>
      <c r="Z172" s="9"/>
      <c r="AA172" s="24">
        <f>Y172*1.076</f>
        <v>1110.6472</v>
      </c>
      <c r="AB172" s="24">
        <f>AA172*1.057</f>
        <v>1173.9540904</v>
      </c>
      <c r="AC172" s="9"/>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14.75">
      <c r="A173" s="1"/>
      <c r="B173" s="37"/>
      <c r="C173" s="44"/>
      <c r="D173" s="7" t="s">
        <v>836</v>
      </c>
      <c r="E173" s="8"/>
      <c r="F173" s="74" t="s">
        <v>119</v>
      </c>
      <c r="G173" s="9"/>
      <c r="H173" s="9"/>
      <c r="I173" s="9"/>
      <c r="J173" s="9"/>
      <c r="K173" s="9"/>
      <c r="L173" s="9"/>
      <c r="M173" s="9" t="s">
        <v>145</v>
      </c>
      <c r="N173" s="9" t="s">
        <v>146</v>
      </c>
      <c r="O173" s="18" t="s">
        <v>147</v>
      </c>
      <c r="P173" s="9"/>
      <c r="Q173" s="9"/>
      <c r="R173" s="9"/>
      <c r="S173" s="9"/>
      <c r="T173" s="9"/>
      <c r="U173" s="9"/>
      <c r="V173" s="24">
        <v>1459.5</v>
      </c>
      <c r="W173" s="67">
        <v>1213.91607</v>
      </c>
      <c r="X173" s="9">
        <v>1569.8</v>
      </c>
      <c r="Y173" s="24">
        <v>2065.4</v>
      </c>
      <c r="Z173" s="9"/>
      <c r="AA173" s="24">
        <f>Y173*1.076</f>
        <v>2222.3704000000002</v>
      </c>
      <c r="AB173" s="24">
        <f>AA173*1.057</f>
        <v>2349.0455128000003</v>
      </c>
      <c r="AC173" s="9"/>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5" ht="177.75" customHeight="1">
      <c r="A174" s="1"/>
      <c r="B174" s="37"/>
      <c r="C174" s="26" t="s">
        <v>2513</v>
      </c>
      <c r="D174" s="7" t="s">
        <v>642</v>
      </c>
      <c r="E174" s="8" t="s">
        <v>643</v>
      </c>
      <c r="F174" s="9"/>
      <c r="G174" s="9"/>
      <c r="H174" s="9"/>
      <c r="I174" s="9"/>
      <c r="J174" s="9"/>
      <c r="K174" s="9"/>
      <c r="L174" s="9"/>
      <c r="M174" s="9"/>
      <c r="N174" s="9"/>
      <c r="O174" s="9"/>
      <c r="P174" s="9"/>
      <c r="Q174" s="9"/>
      <c r="R174" s="9"/>
      <c r="S174" s="9"/>
      <c r="T174" s="9"/>
      <c r="U174" s="9"/>
      <c r="V174" s="9"/>
      <c r="W174" s="9"/>
      <c r="X174" s="9"/>
      <c r="Y174" s="24"/>
      <c r="Z174" s="9"/>
      <c r="AA174" s="9"/>
      <c r="AB174" s="9"/>
      <c r="AC174" s="9"/>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row>
    <row r="175" spans="1:52" ht="25.5">
      <c r="A175" s="1"/>
      <c r="B175" s="40"/>
      <c r="C175" s="44"/>
      <c r="D175" s="7" t="s">
        <v>831</v>
      </c>
      <c r="E175" s="8"/>
      <c r="F175" s="9">
        <v>1003</v>
      </c>
      <c r="G175" s="9"/>
      <c r="H175" s="9"/>
      <c r="I175" s="9"/>
      <c r="J175" s="9"/>
      <c r="K175" s="9"/>
      <c r="L175" s="9"/>
      <c r="M175" s="9"/>
      <c r="N175" s="9"/>
      <c r="O175" s="9"/>
      <c r="P175" s="9"/>
      <c r="Q175" s="9"/>
      <c r="R175" s="9"/>
      <c r="S175" s="9"/>
      <c r="T175" s="9"/>
      <c r="U175" s="9"/>
      <c r="V175" s="9"/>
      <c r="W175" s="9"/>
      <c r="X175" s="9"/>
      <c r="Y175" s="24"/>
      <c r="Z175" s="9"/>
      <c r="AA175" s="9"/>
      <c r="AB175" s="9"/>
      <c r="AC175" s="9"/>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38.25">
      <c r="A176" s="1"/>
      <c r="B176" s="40"/>
      <c r="C176" s="26"/>
      <c r="D176" s="35" t="s">
        <v>53</v>
      </c>
      <c r="E176" s="36"/>
      <c r="F176" s="9"/>
      <c r="G176" s="9"/>
      <c r="H176" s="9"/>
      <c r="I176" s="9"/>
      <c r="J176" s="9"/>
      <c r="K176" s="9"/>
      <c r="L176" s="9"/>
      <c r="M176" s="9"/>
      <c r="N176" s="9"/>
      <c r="O176" s="9"/>
      <c r="P176" s="9"/>
      <c r="Q176" s="9"/>
      <c r="R176" s="9"/>
      <c r="S176" s="9"/>
      <c r="T176" s="9"/>
      <c r="U176" s="9"/>
      <c r="V176" s="24">
        <f>SUM(V105:V175)</f>
        <v>265522.935</v>
      </c>
      <c r="W176" s="24">
        <f>SUM(W105:W175)</f>
        <v>259569.70325000002</v>
      </c>
      <c r="X176" s="24">
        <f>SUM(X105:X175)</f>
        <v>224922.79999999993</v>
      </c>
      <c r="Y176" s="63">
        <f>SUM(Y104:Y175)</f>
        <v>241172.95000000007</v>
      </c>
      <c r="Z176" s="24">
        <f>SUM(Z104:Z175)</f>
        <v>0</v>
      </c>
      <c r="AA176" s="24">
        <f>SUM(AA104:AA175)</f>
        <v>259502.143</v>
      </c>
      <c r="AB176" s="24">
        <f>SUM(AB104:AB175)</f>
        <v>274294.4821846</v>
      </c>
      <c r="AC176" s="9"/>
      <c r="AD176" s="69"/>
      <c r="AE176" s="69"/>
      <c r="AF176" s="69"/>
      <c r="AG176" s="69"/>
      <c r="AH176" s="69"/>
      <c r="AI176" s="69"/>
      <c r="AJ176" s="69"/>
      <c r="AK176" s="69"/>
      <c r="AL176" s="69"/>
      <c r="AM176" s="69"/>
      <c r="AN176" s="69"/>
      <c r="AO176" s="69"/>
      <c r="AP176" s="69"/>
      <c r="AQ176" s="69"/>
      <c r="AR176" s="69"/>
      <c r="AS176" s="69"/>
      <c r="AT176" s="69"/>
      <c r="AU176" s="69"/>
      <c r="AV176" s="69"/>
      <c r="AW176" s="69"/>
      <c r="AX176" s="1"/>
      <c r="AY176" s="1"/>
      <c r="AZ176" s="1"/>
    </row>
    <row r="177" spans="1:52" ht="12.75">
      <c r="A177" s="1"/>
      <c r="B177" s="40"/>
      <c r="C177" s="54" t="s">
        <v>674</v>
      </c>
      <c r="D177" s="7" t="s">
        <v>675</v>
      </c>
      <c r="E177" s="36"/>
      <c r="F177" s="19" t="s">
        <v>676</v>
      </c>
      <c r="G177" s="9"/>
      <c r="H177" s="9"/>
      <c r="I177" s="9"/>
      <c r="J177" s="9"/>
      <c r="K177" s="9"/>
      <c r="L177" s="9"/>
      <c r="M177" s="9"/>
      <c r="N177" s="9"/>
      <c r="O177" s="9"/>
      <c r="P177" s="9"/>
      <c r="Q177" s="9"/>
      <c r="R177" s="9"/>
      <c r="S177" s="9"/>
      <c r="T177" s="9"/>
      <c r="U177" s="9"/>
      <c r="V177" s="24">
        <v>10.075</v>
      </c>
      <c r="W177" s="9">
        <v>8.2</v>
      </c>
      <c r="X177" s="24">
        <v>1.8</v>
      </c>
      <c r="Y177" s="24"/>
      <c r="Z177" s="9"/>
      <c r="AA177" s="9"/>
      <c r="AB177" s="9"/>
      <c r="AC177" s="9"/>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2.75">
      <c r="A178" s="1"/>
      <c r="B178" s="40"/>
      <c r="C178" s="26"/>
      <c r="D178" s="7" t="s">
        <v>677</v>
      </c>
      <c r="E178" s="36"/>
      <c r="F178" s="19" t="s">
        <v>678</v>
      </c>
      <c r="G178" s="9"/>
      <c r="H178" s="9"/>
      <c r="I178" s="9"/>
      <c r="J178" s="9"/>
      <c r="K178" s="9"/>
      <c r="L178" s="9"/>
      <c r="M178" s="9"/>
      <c r="N178" s="9"/>
      <c r="O178" s="9"/>
      <c r="P178" s="9"/>
      <c r="Q178" s="9"/>
      <c r="R178" s="9"/>
      <c r="S178" s="9"/>
      <c r="T178" s="9"/>
      <c r="U178" s="9"/>
      <c r="V178" s="9">
        <v>555</v>
      </c>
      <c r="W178" s="24">
        <v>553.29241</v>
      </c>
      <c r="X178" s="9">
        <v>440</v>
      </c>
      <c r="Y178" s="24">
        <v>450</v>
      </c>
      <c r="Z178" s="9"/>
      <c r="AA178" s="24">
        <f>Y178*1.076</f>
        <v>484.20000000000005</v>
      </c>
      <c r="AB178" s="24">
        <f>AA178*1.057</f>
        <v>511.7994</v>
      </c>
      <c r="AC178" s="9"/>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25.5">
      <c r="A179" s="1"/>
      <c r="B179" s="40"/>
      <c r="C179" s="26"/>
      <c r="D179" s="7" t="s">
        <v>679</v>
      </c>
      <c r="E179" s="36"/>
      <c r="F179" s="19" t="s">
        <v>2075</v>
      </c>
      <c r="G179" s="9"/>
      <c r="H179" s="9"/>
      <c r="I179" s="9"/>
      <c r="J179" s="9"/>
      <c r="K179" s="9"/>
      <c r="L179" s="9"/>
      <c r="M179" s="9"/>
      <c r="N179" s="9"/>
      <c r="O179" s="9"/>
      <c r="P179" s="9"/>
      <c r="Q179" s="9"/>
      <c r="R179" s="9"/>
      <c r="S179" s="9"/>
      <c r="T179" s="9"/>
      <c r="U179" s="9"/>
      <c r="V179" s="9"/>
      <c r="W179" s="9"/>
      <c r="X179" s="9"/>
      <c r="Y179" s="24"/>
      <c r="Z179" s="9"/>
      <c r="AA179" s="24"/>
      <c r="AB179" s="24"/>
      <c r="AC179" s="9"/>
      <c r="AD179" s="60"/>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25.5">
      <c r="A180" s="1"/>
      <c r="B180" s="40"/>
      <c r="C180" s="26"/>
      <c r="D180" s="7" t="s">
        <v>680</v>
      </c>
      <c r="E180" s="36"/>
      <c r="F180" s="19" t="s">
        <v>1098</v>
      </c>
      <c r="G180" s="9"/>
      <c r="H180" s="9"/>
      <c r="I180" s="9"/>
      <c r="J180" s="9"/>
      <c r="K180" s="9"/>
      <c r="L180" s="9"/>
      <c r="M180" s="9"/>
      <c r="N180" s="9"/>
      <c r="O180" s="9"/>
      <c r="P180" s="9"/>
      <c r="Q180" s="9"/>
      <c r="R180" s="9"/>
      <c r="S180" s="9"/>
      <c r="T180" s="9"/>
      <c r="U180" s="9"/>
      <c r="V180" s="22"/>
      <c r="W180" s="22"/>
      <c r="X180" s="22"/>
      <c r="Y180" s="25">
        <v>0</v>
      </c>
      <c r="Z180" s="22"/>
      <c r="AA180" s="25"/>
      <c r="AB180" s="25"/>
      <c r="AC180" s="9"/>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2.75">
      <c r="A181" s="1"/>
      <c r="B181" s="40"/>
      <c r="C181" s="26"/>
      <c r="D181" s="7" t="s">
        <v>60</v>
      </c>
      <c r="E181" s="36"/>
      <c r="F181" s="19" t="s">
        <v>1140</v>
      </c>
      <c r="G181" s="9"/>
      <c r="H181" s="9"/>
      <c r="I181" s="9"/>
      <c r="J181" s="9"/>
      <c r="K181" s="9"/>
      <c r="L181" s="9"/>
      <c r="M181" s="9"/>
      <c r="N181" s="9"/>
      <c r="O181" s="9"/>
      <c r="P181" s="9"/>
      <c r="Q181" s="9"/>
      <c r="R181" s="9"/>
      <c r="S181" s="9"/>
      <c r="T181" s="9"/>
      <c r="U181" s="9"/>
      <c r="V181" s="9">
        <v>250</v>
      </c>
      <c r="W181" s="24">
        <v>188.7178</v>
      </c>
      <c r="X181" s="9">
        <v>271.1</v>
      </c>
      <c r="Y181" s="24">
        <v>220</v>
      </c>
      <c r="Z181" s="9"/>
      <c r="AA181" s="24">
        <f>Y181*1.076</f>
        <v>236.72000000000003</v>
      </c>
      <c r="AB181" s="24">
        <f>AA181*1.057</f>
        <v>250.21304</v>
      </c>
      <c r="AC181" s="9"/>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2.75">
      <c r="A182" s="1"/>
      <c r="B182" s="40"/>
      <c r="C182" s="26"/>
      <c r="D182" s="94" t="s">
        <v>210</v>
      </c>
      <c r="E182" s="36"/>
      <c r="F182" s="9">
        <v>1102</v>
      </c>
      <c r="G182" s="9"/>
      <c r="H182" s="9"/>
      <c r="I182" s="9"/>
      <c r="J182" s="9"/>
      <c r="K182" s="9"/>
      <c r="L182" s="9"/>
      <c r="M182" s="9"/>
      <c r="N182" s="9"/>
      <c r="O182" s="9"/>
      <c r="P182" s="9"/>
      <c r="Q182" s="9"/>
      <c r="R182" s="9"/>
      <c r="S182" s="9"/>
      <c r="T182" s="9"/>
      <c r="U182" s="9"/>
      <c r="V182" s="24">
        <v>4105.525</v>
      </c>
      <c r="W182" s="24">
        <v>4105.525</v>
      </c>
      <c r="X182" s="9">
        <v>1003.2</v>
      </c>
      <c r="Y182" s="24">
        <v>0</v>
      </c>
      <c r="Z182" s="9"/>
      <c r="AA182" s="24">
        <f>Y182*1.076</f>
        <v>0</v>
      </c>
      <c r="AB182" s="24">
        <f>AA182*1.057</f>
        <v>0</v>
      </c>
      <c r="AC182" s="9"/>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84" customHeight="1">
      <c r="A183" s="1"/>
      <c r="B183" s="40"/>
      <c r="C183" s="26"/>
      <c r="D183" s="95"/>
      <c r="E183" s="36"/>
      <c r="F183" s="9">
        <v>1003</v>
      </c>
      <c r="G183" s="9"/>
      <c r="H183" s="9"/>
      <c r="I183" s="9"/>
      <c r="J183" s="9"/>
      <c r="K183" s="9"/>
      <c r="L183" s="9"/>
      <c r="M183" s="9"/>
      <c r="N183" s="9"/>
      <c r="O183" s="9"/>
      <c r="P183" s="9"/>
      <c r="Q183" s="9"/>
      <c r="R183" s="9"/>
      <c r="S183" s="9"/>
      <c r="T183" s="9"/>
      <c r="U183" s="9"/>
      <c r="V183" s="24"/>
      <c r="W183" s="24"/>
      <c r="X183" s="9"/>
      <c r="Y183" s="24">
        <v>2808.3</v>
      </c>
      <c r="Z183" s="9"/>
      <c r="AA183" s="24">
        <f>Y183*1.076</f>
        <v>3021.7308000000003</v>
      </c>
      <c r="AB183" s="24">
        <f>AA183*1.057</f>
        <v>3193.9694556</v>
      </c>
      <c r="AC183" s="9"/>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76.5">
      <c r="A184" s="1"/>
      <c r="B184" s="40"/>
      <c r="C184" s="26"/>
      <c r="D184" s="7" t="s">
        <v>1059</v>
      </c>
      <c r="E184" s="36"/>
      <c r="F184" s="9">
        <v>1102</v>
      </c>
      <c r="G184" s="9"/>
      <c r="H184" s="9"/>
      <c r="I184" s="9"/>
      <c r="J184" s="9"/>
      <c r="K184" s="9"/>
      <c r="L184" s="9"/>
      <c r="M184" s="9"/>
      <c r="N184" s="9"/>
      <c r="O184" s="9"/>
      <c r="P184" s="9"/>
      <c r="Q184" s="9"/>
      <c r="R184" s="9"/>
      <c r="S184" s="9"/>
      <c r="T184" s="9"/>
      <c r="U184" s="9"/>
      <c r="V184" s="24">
        <v>3645.09</v>
      </c>
      <c r="W184" s="24">
        <v>3573.42</v>
      </c>
      <c r="X184" s="24">
        <v>3861</v>
      </c>
      <c r="Y184" s="24">
        <v>0</v>
      </c>
      <c r="Z184" s="9"/>
      <c r="AA184" s="24">
        <v>0</v>
      </c>
      <c r="AB184" s="24">
        <v>0</v>
      </c>
      <c r="AC184" s="9"/>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25.5">
      <c r="A185" s="1"/>
      <c r="B185" s="40"/>
      <c r="C185" s="26"/>
      <c r="D185" s="7" t="s">
        <v>107</v>
      </c>
      <c r="E185" s="36"/>
      <c r="F185" s="9">
        <v>1102</v>
      </c>
      <c r="G185" s="9"/>
      <c r="H185" s="9"/>
      <c r="I185" s="9"/>
      <c r="J185" s="9"/>
      <c r="K185" s="9"/>
      <c r="L185" s="9"/>
      <c r="M185" s="9"/>
      <c r="N185" s="9"/>
      <c r="O185" s="9"/>
      <c r="P185" s="9"/>
      <c r="Q185" s="9"/>
      <c r="R185" s="9"/>
      <c r="S185" s="9"/>
      <c r="T185" s="9"/>
      <c r="U185" s="9"/>
      <c r="V185" s="9"/>
      <c r="W185" s="9"/>
      <c r="X185" s="9"/>
      <c r="Y185" s="24"/>
      <c r="Z185" s="9"/>
      <c r="AA185" s="24"/>
      <c r="AB185" s="24"/>
      <c r="AC185" s="9"/>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25.5">
      <c r="A186" s="1"/>
      <c r="B186" s="40"/>
      <c r="C186" s="26"/>
      <c r="D186" s="7" t="s">
        <v>1141</v>
      </c>
      <c r="E186" s="36"/>
      <c r="F186" s="9">
        <v>1003</v>
      </c>
      <c r="G186" s="9"/>
      <c r="H186" s="9"/>
      <c r="I186" s="9"/>
      <c r="J186" s="9"/>
      <c r="K186" s="9"/>
      <c r="L186" s="9"/>
      <c r="M186" s="9"/>
      <c r="N186" s="9"/>
      <c r="O186" s="9"/>
      <c r="P186" s="9"/>
      <c r="Q186" s="9"/>
      <c r="R186" s="9"/>
      <c r="S186" s="9"/>
      <c r="T186" s="9"/>
      <c r="U186" s="9"/>
      <c r="V186" s="9">
        <v>13</v>
      </c>
      <c r="W186" s="9">
        <v>13</v>
      </c>
      <c r="X186" s="9">
        <v>272.9</v>
      </c>
      <c r="Y186" s="24"/>
      <c r="Z186" s="9"/>
      <c r="AA186" s="24"/>
      <c r="AB186" s="24"/>
      <c r="AC186" s="9"/>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25.5">
      <c r="A187" s="1"/>
      <c r="B187" s="40"/>
      <c r="C187" s="26"/>
      <c r="D187" s="7" t="s">
        <v>1142</v>
      </c>
      <c r="E187" s="36"/>
      <c r="F187" s="9">
        <v>1003</v>
      </c>
      <c r="G187" s="9"/>
      <c r="H187" s="9"/>
      <c r="I187" s="9"/>
      <c r="J187" s="9"/>
      <c r="K187" s="9"/>
      <c r="L187" s="9"/>
      <c r="M187" s="9"/>
      <c r="N187" s="9"/>
      <c r="O187" s="9"/>
      <c r="P187" s="9"/>
      <c r="Q187" s="9"/>
      <c r="R187" s="9"/>
      <c r="S187" s="9"/>
      <c r="T187" s="9"/>
      <c r="U187" s="9"/>
      <c r="V187" s="9">
        <v>10</v>
      </c>
      <c r="W187" s="9">
        <v>10</v>
      </c>
      <c r="X187" s="9"/>
      <c r="Y187" s="24">
        <v>0</v>
      </c>
      <c r="Z187" s="9"/>
      <c r="AA187" s="24">
        <f>Y187*1.066</f>
        <v>0</v>
      </c>
      <c r="AB187" s="24">
        <f>AA187*1.08</f>
        <v>0</v>
      </c>
      <c r="AC187" s="9"/>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2.75">
      <c r="A188" s="1"/>
      <c r="B188" s="40"/>
      <c r="C188" s="26"/>
      <c r="D188" s="96" t="s">
        <v>111</v>
      </c>
      <c r="E188" s="36"/>
      <c r="F188" s="19" t="s">
        <v>198</v>
      </c>
      <c r="G188" s="9"/>
      <c r="H188" s="9"/>
      <c r="I188" s="9"/>
      <c r="J188" s="9"/>
      <c r="K188" s="9"/>
      <c r="L188" s="9"/>
      <c r="M188" s="9"/>
      <c r="N188" s="9"/>
      <c r="O188" s="9"/>
      <c r="P188" s="9"/>
      <c r="Q188" s="9"/>
      <c r="R188" s="9"/>
      <c r="S188" s="9"/>
      <c r="T188" s="9"/>
      <c r="U188" s="9"/>
      <c r="V188" s="9">
        <v>287</v>
      </c>
      <c r="W188" s="9"/>
      <c r="X188" s="9">
        <v>33</v>
      </c>
      <c r="Y188" s="24">
        <v>0</v>
      </c>
      <c r="Z188" s="9"/>
      <c r="AA188" s="24">
        <v>0</v>
      </c>
      <c r="AB188" s="24">
        <v>0</v>
      </c>
      <c r="AC188" s="9"/>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21" customHeight="1">
      <c r="A189" s="1"/>
      <c r="B189" s="40"/>
      <c r="C189" s="26"/>
      <c r="D189" s="97"/>
      <c r="E189" s="36"/>
      <c r="F189" s="74" t="s">
        <v>62</v>
      </c>
      <c r="G189" s="9"/>
      <c r="H189" s="9"/>
      <c r="I189" s="9"/>
      <c r="J189" s="9"/>
      <c r="K189" s="9"/>
      <c r="L189" s="9"/>
      <c r="M189" s="9"/>
      <c r="N189" s="9"/>
      <c r="O189" s="9"/>
      <c r="P189" s="9"/>
      <c r="Q189" s="9"/>
      <c r="R189" s="9"/>
      <c r="S189" s="9"/>
      <c r="T189" s="9"/>
      <c r="U189" s="9"/>
      <c r="V189" s="9"/>
      <c r="W189" s="9"/>
      <c r="X189" s="9"/>
      <c r="Y189" s="24">
        <v>300</v>
      </c>
      <c r="Z189" s="9"/>
      <c r="AA189" s="24">
        <f>Y189*1.076</f>
        <v>322.8</v>
      </c>
      <c r="AB189" s="24">
        <f>AA189*1.057</f>
        <v>341.1996</v>
      </c>
      <c r="AC189" s="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0.75" customHeight="1">
      <c r="A190" s="1"/>
      <c r="B190" s="40"/>
      <c r="C190" s="26"/>
      <c r="D190" s="7"/>
      <c r="E190" s="36"/>
      <c r="F190" s="9"/>
      <c r="G190" s="9"/>
      <c r="H190" s="9"/>
      <c r="I190" s="9"/>
      <c r="J190" s="9"/>
      <c r="K190" s="9"/>
      <c r="L190" s="9"/>
      <c r="M190" s="9"/>
      <c r="N190" s="9"/>
      <c r="O190" s="9"/>
      <c r="P190" s="9"/>
      <c r="Q190" s="9"/>
      <c r="R190" s="9"/>
      <c r="S190" s="9"/>
      <c r="T190" s="9"/>
      <c r="U190" s="9"/>
      <c r="V190" s="9"/>
      <c r="W190" s="9"/>
      <c r="X190" s="9"/>
      <c r="Y190" s="24"/>
      <c r="Z190" s="9"/>
      <c r="AA190" s="24"/>
      <c r="AB190" s="24"/>
      <c r="AC190" s="9"/>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2.75">
      <c r="A191" s="1"/>
      <c r="B191" s="40"/>
      <c r="C191" s="26"/>
      <c r="D191" s="94" t="s">
        <v>211</v>
      </c>
      <c r="E191" s="36"/>
      <c r="F191" s="9">
        <v>1101</v>
      </c>
      <c r="G191" s="9"/>
      <c r="H191" s="9"/>
      <c r="I191" s="9"/>
      <c r="J191" s="9"/>
      <c r="K191" s="9"/>
      <c r="L191" s="9"/>
      <c r="M191" s="9"/>
      <c r="N191" s="9"/>
      <c r="O191" s="9"/>
      <c r="P191" s="9"/>
      <c r="Q191" s="9"/>
      <c r="R191" s="9"/>
      <c r="S191" s="9"/>
      <c r="T191" s="9"/>
      <c r="U191" s="9"/>
      <c r="V191" s="9">
        <v>533.7</v>
      </c>
      <c r="W191" s="9">
        <v>533.7</v>
      </c>
      <c r="X191" s="9">
        <v>593</v>
      </c>
      <c r="Y191" s="24">
        <v>0</v>
      </c>
      <c r="Z191" s="9"/>
      <c r="AA191" s="24">
        <v>0</v>
      </c>
      <c r="AB191" s="24">
        <v>0</v>
      </c>
      <c r="AC191" s="9"/>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39" customHeight="1">
      <c r="A192" s="1"/>
      <c r="B192" s="40"/>
      <c r="C192" s="26"/>
      <c r="D192" s="95"/>
      <c r="E192" s="36"/>
      <c r="F192" s="9">
        <v>1402</v>
      </c>
      <c r="G192" s="9"/>
      <c r="H192" s="9"/>
      <c r="I192" s="9"/>
      <c r="J192" s="9"/>
      <c r="K192" s="9"/>
      <c r="L192" s="9"/>
      <c r="M192" s="9"/>
      <c r="N192" s="9"/>
      <c r="O192" s="9"/>
      <c r="P192" s="9"/>
      <c r="Q192" s="9"/>
      <c r="R192" s="9"/>
      <c r="S192" s="9"/>
      <c r="T192" s="9"/>
      <c r="U192" s="9"/>
      <c r="V192" s="9"/>
      <c r="W192" s="9"/>
      <c r="X192" s="9"/>
      <c r="Y192" s="24">
        <v>593</v>
      </c>
      <c r="Z192" s="9"/>
      <c r="AA192" s="24">
        <f>Y192*1.076</f>
        <v>638.068</v>
      </c>
      <c r="AB192" s="24">
        <f>AA192*1.057</f>
        <v>674.437876</v>
      </c>
      <c r="AC192" s="9"/>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25.5">
      <c r="A193" s="1"/>
      <c r="B193" s="40"/>
      <c r="C193" s="26"/>
      <c r="D193" s="7" t="s">
        <v>1060</v>
      </c>
      <c r="E193" s="36"/>
      <c r="F193" s="19" t="s">
        <v>1096</v>
      </c>
      <c r="G193" s="9"/>
      <c r="H193" s="9"/>
      <c r="I193" s="9"/>
      <c r="J193" s="9"/>
      <c r="K193" s="9"/>
      <c r="L193" s="9"/>
      <c r="M193" s="9"/>
      <c r="N193" s="9"/>
      <c r="O193" s="9"/>
      <c r="P193" s="9"/>
      <c r="Q193" s="9"/>
      <c r="R193" s="9"/>
      <c r="S193" s="9"/>
      <c r="T193" s="9"/>
      <c r="U193" s="9"/>
      <c r="V193" s="9">
        <v>975</v>
      </c>
      <c r="W193" s="24">
        <v>947.98922</v>
      </c>
      <c r="X193" s="9">
        <v>175</v>
      </c>
      <c r="Y193" s="24">
        <v>150</v>
      </c>
      <c r="Z193" s="9"/>
      <c r="AA193" s="24">
        <f>Y193*1.076</f>
        <v>161.4</v>
      </c>
      <c r="AB193" s="24">
        <f>AA193*1.057</f>
        <v>170.5998</v>
      </c>
      <c r="AC193" s="9"/>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27" customHeight="1">
      <c r="A194" s="1"/>
      <c r="B194" s="40"/>
      <c r="C194" s="26"/>
      <c r="D194" s="94" t="s">
        <v>936</v>
      </c>
      <c r="E194" s="36"/>
      <c r="F194" s="19" t="s">
        <v>2317</v>
      </c>
      <c r="G194" s="9"/>
      <c r="H194" s="9"/>
      <c r="I194" s="9"/>
      <c r="J194" s="9"/>
      <c r="K194" s="9"/>
      <c r="L194" s="9"/>
      <c r="M194" s="9"/>
      <c r="N194" s="9"/>
      <c r="O194" s="9"/>
      <c r="P194" s="9"/>
      <c r="Q194" s="9"/>
      <c r="R194" s="9"/>
      <c r="S194" s="9"/>
      <c r="T194" s="9"/>
      <c r="U194" s="9"/>
      <c r="V194" s="9">
        <v>2141.1</v>
      </c>
      <c r="W194" s="9">
        <v>1982.1</v>
      </c>
      <c r="X194" s="9">
        <v>2379.3</v>
      </c>
      <c r="Y194" s="24">
        <v>0</v>
      </c>
      <c r="Z194" s="9"/>
      <c r="AA194" s="24">
        <f>Y194*1.076</f>
        <v>0</v>
      </c>
      <c r="AB194" s="24">
        <f>AA194*1.057</f>
        <v>0</v>
      </c>
      <c r="AC194" s="9"/>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63" customHeight="1">
      <c r="A195" s="1"/>
      <c r="B195" s="40"/>
      <c r="C195" s="26"/>
      <c r="D195" s="95"/>
      <c r="E195" s="36"/>
      <c r="F195" s="19"/>
      <c r="G195" s="9"/>
      <c r="H195" s="9"/>
      <c r="I195" s="9"/>
      <c r="J195" s="9"/>
      <c r="K195" s="9"/>
      <c r="L195" s="9"/>
      <c r="M195" s="9"/>
      <c r="N195" s="9"/>
      <c r="O195" s="9"/>
      <c r="P195" s="9"/>
      <c r="Q195" s="9"/>
      <c r="R195" s="9"/>
      <c r="S195" s="9"/>
      <c r="T195" s="9"/>
      <c r="U195" s="9"/>
      <c r="V195" s="9"/>
      <c r="W195" s="9"/>
      <c r="X195" s="9"/>
      <c r="Y195" s="24">
        <v>2380.9</v>
      </c>
      <c r="Z195" s="9"/>
      <c r="AA195" s="24">
        <f>Y195*1.076</f>
        <v>2561.8484000000003</v>
      </c>
      <c r="AB195" s="24">
        <f>AA195*1.057</f>
        <v>2707.8737588000004</v>
      </c>
      <c r="AC195" s="9"/>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9" customHeight="1">
      <c r="A196" s="1"/>
      <c r="B196" s="40"/>
      <c r="C196" s="26"/>
      <c r="D196" s="7" t="s">
        <v>937</v>
      </c>
      <c r="E196" s="36"/>
      <c r="F196" s="19" t="s">
        <v>2204</v>
      </c>
      <c r="G196" s="9"/>
      <c r="H196" s="9"/>
      <c r="I196" s="9"/>
      <c r="J196" s="9"/>
      <c r="K196" s="9"/>
      <c r="L196" s="9"/>
      <c r="M196" s="9"/>
      <c r="N196" s="9"/>
      <c r="O196" s="9"/>
      <c r="P196" s="9"/>
      <c r="Q196" s="9"/>
      <c r="R196" s="9"/>
      <c r="S196" s="9"/>
      <c r="T196" s="9"/>
      <c r="U196" s="9"/>
      <c r="V196" s="9"/>
      <c r="W196" s="9"/>
      <c r="X196" s="9"/>
      <c r="Y196" s="24"/>
      <c r="Z196" s="9"/>
      <c r="AA196" s="24"/>
      <c r="AB196" s="24"/>
      <c r="AC196" s="9"/>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38.25">
      <c r="A197" s="1"/>
      <c r="B197" s="40"/>
      <c r="C197" s="26"/>
      <c r="D197" s="7" t="s">
        <v>2232</v>
      </c>
      <c r="E197" s="36"/>
      <c r="F197" s="19" t="s">
        <v>938</v>
      </c>
      <c r="G197" s="9"/>
      <c r="H197" s="9"/>
      <c r="I197" s="9"/>
      <c r="J197" s="9"/>
      <c r="K197" s="9"/>
      <c r="L197" s="9"/>
      <c r="M197" s="9"/>
      <c r="N197" s="9"/>
      <c r="O197" s="9"/>
      <c r="P197" s="9"/>
      <c r="Q197" s="9"/>
      <c r="R197" s="9"/>
      <c r="S197" s="9"/>
      <c r="T197" s="9"/>
      <c r="U197" s="9"/>
      <c r="V197" s="9"/>
      <c r="W197" s="9"/>
      <c r="X197" s="9">
        <v>21354.2</v>
      </c>
      <c r="Y197" s="24"/>
      <c r="Z197" s="9"/>
      <c r="AA197" s="24"/>
      <c r="AB197" s="24"/>
      <c r="AC197" s="9"/>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2.75">
      <c r="A198" s="1"/>
      <c r="B198" s="40"/>
      <c r="C198" s="26"/>
      <c r="D198" s="7" t="s">
        <v>2719</v>
      </c>
      <c r="E198" s="36"/>
      <c r="F198" s="19" t="s">
        <v>3262</v>
      </c>
      <c r="G198" s="9"/>
      <c r="H198" s="9"/>
      <c r="I198" s="9"/>
      <c r="J198" s="9"/>
      <c r="K198" s="9"/>
      <c r="L198" s="9"/>
      <c r="M198" s="9"/>
      <c r="N198" s="9"/>
      <c r="O198" s="9"/>
      <c r="P198" s="9"/>
      <c r="Q198" s="9"/>
      <c r="R198" s="9"/>
      <c r="S198" s="9"/>
      <c r="T198" s="9"/>
      <c r="U198" s="9"/>
      <c r="V198" s="9"/>
      <c r="W198" s="9"/>
      <c r="X198" s="9"/>
      <c r="Y198" s="24"/>
      <c r="Z198" s="9"/>
      <c r="AA198" s="24"/>
      <c r="AB198" s="24"/>
      <c r="AC198" s="9"/>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2.75">
      <c r="A199" s="1"/>
      <c r="B199" s="40"/>
      <c r="C199" s="26"/>
      <c r="D199" s="7" t="s">
        <v>1144</v>
      </c>
      <c r="E199" s="36"/>
      <c r="F199" s="19" t="s">
        <v>2317</v>
      </c>
      <c r="G199" s="9"/>
      <c r="H199" s="9"/>
      <c r="I199" s="9"/>
      <c r="J199" s="9"/>
      <c r="K199" s="9"/>
      <c r="L199" s="9"/>
      <c r="M199" s="9"/>
      <c r="N199" s="9"/>
      <c r="O199" s="9"/>
      <c r="P199" s="9"/>
      <c r="Q199" s="9"/>
      <c r="R199" s="9"/>
      <c r="S199" s="9"/>
      <c r="T199" s="9"/>
      <c r="U199" s="9"/>
      <c r="V199" s="9"/>
      <c r="W199" s="9"/>
      <c r="X199" s="9"/>
      <c r="Y199" s="24"/>
      <c r="Z199" s="9"/>
      <c r="AA199" s="24"/>
      <c r="AB199" s="24"/>
      <c r="AC199" s="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51">
      <c r="A200" s="1"/>
      <c r="B200" s="40"/>
      <c r="C200" s="26"/>
      <c r="D200" s="7" t="s">
        <v>2720</v>
      </c>
      <c r="E200" s="36"/>
      <c r="F200" s="19" t="s">
        <v>2317</v>
      </c>
      <c r="G200" s="9"/>
      <c r="H200" s="9"/>
      <c r="I200" s="9"/>
      <c r="J200" s="9"/>
      <c r="K200" s="9"/>
      <c r="L200" s="9"/>
      <c r="M200" s="9"/>
      <c r="N200" s="9"/>
      <c r="O200" s="9"/>
      <c r="P200" s="9"/>
      <c r="Q200" s="9"/>
      <c r="R200" s="9"/>
      <c r="S200" s="9"/>
      <c r="T200" s="9"/>
      <c r="U200" s="9"/>
      <c r="V200" s="24">
        <v>2114.03</v>
      </c>
      <c r="W200" s="24">
        <v>2082.96</v>
      </c>
      <c r="X200" s="9">
        <v>3991.6</v>
      </c>
      <c r="Y200" s="24">
        <v>0</v>
      </c>
      <c r="Z200" s="9"/>
      <c r="AA200" s="24">
        <v>0</v>
      </c>
      <c r="AB200" s="24">
        <v>0</v>
      </c>
      <c r="AC200" s="9"/>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0.75" customHeight="1" hidden="1">
      <c r="A201" s="1"/>
      <c r="B201" s="40"/>
      <c r="C201" s="26"/>
      <c r="D201" s="7" t="s">
        <v>3210</v>
      </c>
      <c r="E201" s="36"/>
      <c r="F201" s="19" t="s">
        <v>2204</v>
      </c>
      <c r="G201" s="9"/>
      <c r="H201" s="9"/>
      <c r="I201" s="9"/>
      <c r="J201" s="9"/>
      <c r="K201" s="9"/>
      <c r="L201" s="9"/>
      <c r="M201" s="9"/>
      <c r="N201" s="9"/>
      <c r="O201" s="9"/>
      <c r="P201" s="9"/>
      <c r="Q201" s="9"/>
      <c r="R201" s="9"/>
      <c r="S201" s="9"/>
      <c r="T201" s="9"/>
      <c r="U201" s="9"/>
      <c r="V201" s="9"/>
      <c r="W201" s="9"/>
      <c r="X201" s="9"/>
      <c r="Y201" s="24">
        <f>X201*1.095</f>
        <v>0</v>
      </c>
      <c r="Z201" s="9"/>
      <c r="AA201" s="24"/>
      <c r="AB201" s="24"/>
      <c r="AC201" s="9"/>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5" customHeight="1" hidden="1">
      <c r="A202" s="1"/>
      <c r="B202" s="40"/>
      <c r="C202" s="26"/>
      <c r="D202" s="7" t="s">
        <v>2721</v>
      </c>
      <c r="E202" s="36"/>
      <c r="F202" s="19" t="s">
        <v>2317</v>
      </c>
      <c r="G202" s="9"/>
      <c r="H202" s="9"/>
      <c r="I202" s="9"/>
      <c r="J202" s="9"/>
      <c r="K202" s="9"/>
      <c r="L202" s="9"/>
      <c r="M202" s="9"/>
      <c r="N202" s="9"/>
      <c r="O202" s="9"/>
      <c r="P202" s="9"/>
      <c r="Q202" s="9"/>
      <c r="R202" s="9"/>
      <c r="S202" s="9"/>
      <c r="T202" s="9"/>
      <c r="U202" s="9"/>
      <c r="V202" s="9"/>
      <c r="W202" s="9"/>
      <c r="X202" s="9"/>
      <c r="Y202" s="24">
        <f>X202*1.095</f>
        <v>0</v>
      </c>
      <c r="Z202" s="9"/>
      <c r="AA202" s="24"/>
      <c r="AB202" s="24"/>
      <c r="AC202" s="9"/>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40.5" customHeight="1">
      <c r="A203" s="1"/>
      <c r="B203" s="40"/>
      <c r="C203" s="26"/>
      <c r="D203" s="7" t="s">
        <v>2724</v>
      </c>
      <c r="E203" s="36"/>
      <c r="F203" s="19" t="s">
        <v>2317</v>
      </c>
      <c r="G203" s="9"/>
      <c r="H203" s="9"/>
      <c r="I203" s="9"/>
      <c r="J203" s="9"/>
      <c r="K203" s="9"/>
      <c r="L203" s="9"/>
      <c r="M203" s="9"/>
      <c r="N203" s="9"/>
      <c r="O203" s="9"/>
      <c r="P203" s="9"/>
      <c r="Q203" s="9"/>
      <c r="R203" s="9"/>
      <c r="S203" s="9"/>
      <c r="T203" s="9"/>
      <c r="U203" s="9"/>
      <c r="V203" s="9">
        <v>44</v>
      </c>
      <c r="W203" s="9">
        <v>44</v>
      </c>
      <c r="X203" s="9">
        <v>75</v>
      </c>
      <c r="Y203" s="24"/>
      <c r="Z203" s="9"/>
      <c r="AA203" s="24"/>
      <c r="AB203" s="24"/>
      <c r="AC203" s="9"/>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25.5">
      <c r="A204" s="1"/>
      <c r="B204" s="40"/>
      <c r="C204" s="26"/>
      <c r="D204" s="7" t="s">
        <v>2725</v>
      </c>
      <c r="E204" s="36"/>
      <c r="F204" s="19" t="s">
        <v>1102</v>
      </c>
      <c r="G204" s="9"/>
      <c r="H204" s="9"/>
      <c r="I204" s="9"/>
      <c r="J204" s="9"/>
      <c r="K204" s="9"/>
      <c r="L204" s="9"/>
      <c r="M204" s="9"/>
      <c r="N204" s="9"/>
      <c r="O204" s="9"/>
      <c r="P204" s="9"/>
      <c r="Q204" s="9"/>
      <c r="R204" s="9"/>
      <c r="S204" s="9"/>
      <c r="T204" s="9"/>
      <c r="U204" s="9"/>
      <c r="V204" s="9"/>
      <c r="W204" s="9"/>
      <c r="X204" s="9"/>
      <c r="Y204" s="24"/>
      <c r="Z204" s="9"/>
      <c r="AA204" s="24"/>
      <c r="AB204" s="24"/>
      <c r="AC204" s="9"/>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45" customHeight="1">
      <c r="A205" s="1"/>
      <c r="B205" s="40"/>
      <c r="C205" s="26"/>
      <c r="D205" s="10" t="s">
        <v>367</v>
      </c>
      <c r="E205" s="11"/>
      <c r="F205" s="19" t="s">
        <v>3262</v>
      </c>
      <c r="G205" s="9"/>
      <c r="H205" s="9"/>
      <c r="I205" s="9"/>
      <c r="J205" s="9"/>
      <c r="K205" s="9"/>
      <c r="L205" s="9"/>
      <c r="M205" s="9"/>
      <c r="N205" s="9"/>
      <c r="O205" s="9"/>
      <c r="P205" s="9"/>
      <c r="Q205" s="9" t="s">
        <v>368</v>
      </c>
      <c r="R205" s="9"/>
      <c r="S205" s="9"/>
      <c r="T205" s="9"/>
      <c r="U205" s="9"/>
      <c r="V205" s="9"/>
      <c r="W205" s="9"/>
      <c r="X205" s="9"/>
      <c r="Y205" s="24"/>
      <c r="Z205" s="9"/>
      <c r="AA205" s="24"/>
      <c r="AB205" s="24"/>
      <c r="AC205" s="9"/>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76.5" customHeight="1">
      <c r="A206" s="1"/>
      <c r="B206" s="40"/>
      <c r="C206" s="53"/>
      <c r="D206" s="10" t="s">
        <v>212</v>
      </c>
      <c r="E206" s="11"/>
      <c r="F206" s="19" t="s">
        <v>2793</v>
      </c>
      <c r="G206" s="9"/>
      <c r="H206" s="9"/>
      <c r="I206" s="9"/>
      <c r="J206" s="9"/>
      <c r="K206" s="9"/>
      <c r="L206" s="9"/>
      <c r="M206" s="9"/>
      <c r="N206" s="9"/>
      <c r="O206" s="9"/>
      <c r="P206" s="9"/>
      <c r="Q206" s="9" t="s">
        <v>2794</v>
      </c>
      <c r="R206" s="9"/>
      <c r="S206" s="9"/>
      <c r="T206" s="9"/>
      <c r="U206" s="9"/>
      <c r="V206" s="9">
        <v>3123.5</v>
      </c>
      <c r="W206" s="24">
        <v>3100.41506</v>
      </c>
      <c r="X206" s="63">
        <v>442.5</v>
      </c>
      <c r="Y206" s="24">
        <v>0</v>
      </c>
      <c r="Z206" s="9"/>
      <c r="AA206" s="24">
        <v>0</v>
      </c>
      <c r="AB206" s="24">
        <v>0</v>
      </c>
      <c r="AC206" s="9"/>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209.25" customHeight="1">
      <c r="A207" s="1"/>
      <c r="B207" s="40"/>
      <c r="C207" s="26"/>
      <c r="D207" s="10" t="s">
        <v>831</v>
      </c>
      <c r="E207" s="11"/>
      <c r="F207" s="19" t="s">
        <v>3256</v>
      </c>
      <c r="G207" s="9"/>
      <c r="H207" s="9"/>
      <c r="I207" s="9"/>
      <c r="J207" s="9"/>
      <c r="K207" s="9"/>
      <c r="L207" s="9"/>
      <c r="M207" s="9"/>
      <c r="N207" s="9"/>
      <c r="O207" s="9"/>
      <c r="P207" s="9"/>
      <c r="Q207" s="9" t="s">
        <v>1061</v>
      </c>
      <c r="R207" s="9"/>
      <c r="S207" s="9"/>
      <c r="T207" s="9"/>
      <c r="U207" s="9"/>
      <c r="V207" s="9"/>
      <c r="W207" s="9"/>
      <c r="X207" s="9"/>
      <c r="Y207" s="24"/>
      <c r="Z207" s="9"/>
      <c r="AA207" s="24"/>
      <c r="AB207" s="24"/>
      <c r="AC207" s="9"/>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2.75">
      <c r="A208" s="1"/>
      <c r="B208" s="40"/>
      <c r="C208" s="26"/>
      <c r="D208" s="10" t="s">
        <v>1469</v>
      </c>
      <c r="E208" s="11"/>
      <c r="F208" s="19" t="s">
        <v>1097</v>
      </c>
      <c r="G208" s="9"/>
      <c r="H208" s="9"/>
      <c r="I208" s="9"/>
      <c r="J208" s="9"/>
      <c r="K208" s="9"/>
      <c r="L208" s="9"/>
      <c r="M208" s="9"/>
      <c r="N208" s="9"/>
      <c r="O208" s="9"/>
      <c r="P208" s="9"/>
      <c r="Q208" s="9"/>
      <c r="R208" s="9"/>
      <c r="S208" s="9"/>
      <c r="T208" s="9"/>
      <c r="U208" s="9"/>
      <c r="V208" s="24">
        <f>6267.24872+0.1</f>
        <v>6267.34872</v>
      </c>
      <c r="W208" s="24">
        <v>6267.24872</v>
      </c>
      <c r="X208" s="24">
        <v>4981.5</v>
      </c>
      <c r="Y208" s="24">
        <v>5458.96</v>
      </c>
      <c r="Z208" s="9"/>
      <c r="AA208" s="24">
        <f>Y208*1.076</f>
        <v>5873.84096</v>
      </c>
      <c r="AB208" s="24">
        <f>AA208*1.057</f>
        <v>6208.64989472</v>
      </c>
      <c r="AC208" s="9"/>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25.5">
      <c r="A209" s="1"/>
      <c r="B209" s="40"/>
      <c r="C209" s="26"/>
      <c r="D209" s="10" t="s">
        <v>3221</v>
      </c>
      <c r="E209" s="11"/>
      <c r="F209" s="19" t="s">
        <v>3222</v>
      </c>
      <c r="G209" s="9"/>
      <c r="H209" s="9"/>
      <c r="I209" s="9"/>
      <c r="J209" s="9"/>
      <c r="K209" s="9"/>
      <c r="L209" s="9"/>
      <c r="M209" s="9"/>
      <c r="N209" s="9"/>
      <c r="O209" s="9"/>
      <c r="P209" s="9"/>
      <c r="Q209" s="9"/>
      <c r="R209" s="9"/>
      <c r="S209" s="9"/>
      <c r="T209" s="9"/>
      <c r="U209" s="9"/>
      <c r="V209" s="24">
        <v>302.779</v>
      </c>
      <c r="W209" s="24">
        <v>302.779</v>
      </c>
      <c r="X209" s="9">
        <v>321.5</v>
      </c>
      <c r="Y209" s="24">
        <v>523.6</v>
      </c>
      <c r="Z209" s="9"/>
      <c r="AA209" s="24">
        <f>Y209*1.076</f>
        <v>563.3936000000001</v>
      </c>
      <c r="AB209" s="24">
        <f>AA209*1.057</f>
        <v>595.5070352000001</v>
      </c>
      <c r="AC209" s="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25.5">
      <c r="A210" s="1"/>
      <c r="B210" s="40"/>
      <c r="C210" s="26"/>
      <c r="D210" s="10" t="s">
        <v>106</v>
      </c>
      <c r="E210" s="11"/>
      <c r="F210" s="19" t="s">
        <v>1098</v>
      </c>
      <c r="G210" s="9"/>
      <c r="H210" s="9"/>
      <c r="I210" s="9"/>
      <c r="J210" s="9"/>
      <c r="K210" s="9"/>
      <c r="L210" s="9"/>
      <c r="M210" s="9"/>
      <c r="N210" s="9"/>
      <c r="O210" s="9"/>
      <c r="P210" s="9"/>
      <c r="Q210" s="9"/>
      <c r="R210" s="9"/>
      <c r="S210" s="9"/>
      <c r="T210" s="9"/>
      <c r="U210" s="9"/>
      <c r="V210" s="9"/>
      <c r="W210" s="9"/>
      <c r="X210" s="9">
        <v>0</v>
      </c>
      <c r="Y210" s="24">
        <f>X210*1.095</f>
        <v>0</v>
      </c>
      <c r="Z210" s="9"/>
      <c r="AA210" s="24">
        <f>Y210*1.085</f>
        <v>0</v>
      </c>
      <c r="AB210" s="24">
        <f>AA210*1.1</f>
        <v>0</v>
      </c>
      <c r="AC210" s="9"/>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2.75">
      <c r="A211" s="1"/>
      <c r="B211" s="40"/>
      <c r="C211" s="26"/>
      <c r="D211" s="10" t="s">
        <v>112</v>
      </c>
      <c r="E211" s="11"/>
      <c r="F211" s="19" t="s">
        <v>1096</v>
      </c>
      <c r="G211" s="9"/>
      <c r="H211" s="9"/>
      <c r="I211" s="9"/>
      <c r="J211" s="9"/>
      <c r="K211" s="9"/>
      <c r="L211" s="9"/>
      <c r="M211" s="9"/>
      <c r="N211" s="9"/>
      <c r="O211" s="9"/>
      <c r="P211" s="9"/>
      <c r="Q211" s="9"/>
      <c r="R211" s="9"/>
      <c r="S211" s="9"/>
      <c r="T211" s="9"/>
      <c r="U211" s="9"/>
      <c r="V211" s="24">
        <f>493.23425+0.1</f>
        <v>493.33425</v>
      </c>
      <c r="W211" s="24">
        <v>490.98512</v>
      </c>
      <c r="X211" s="9">
        <v>643.4</v>
      </c>
      <c r="Y211" s="24">
        <v>0</v>
      </c>
      <c r="Z211" s="9"/>
      <c r="AA211" s="24">
        <v>0</v>
      </c>
      <c r="AB211" s="24">
        <v>0</v>
      </c>
      <c r="AC211" s="9"/>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21" customHeight="1">
      <c r="A212" s="1"/>
      <c r="B212" s="40"/>
      <c r="C212" s="26"/>
      <c r="D212" s="83" t="s">
        <v>197</v>
      </c>
      <c r="E212" s="11"/>
      <c r="F212" s="19" t="s">
        <v>62</v>
      </c>
      <c r="G212" s="9"/>
      <c r="H212" s="9"/>
      <c r="I212" s="9"/>
      <c r="J212" s="9"/>
      <c r="K212" s="9"/>
      <c r="L212" s="9"/>
      <c r="M212" s="9"/>
      <c r="N212" s="9"/>
      <c r="O212" s="9"/>
      <c r="P212" s="9"/>
      <c r="Q212" s="9"/>
      <c r="R212" s="9"/>
      <c r="S212" s="9"/>
      <c r="T212" s="9"/>
      <c r="U212" s="9"/>
      <c r="V212" s="9">
        <v>50</v>
      </c>
      <c r="W212" s="9"/>
      <c r="X212" s="9">
        <v>50</v>
      </c>
      <c r="Y212" s="24">
        <v>0</v>
      </c>
      <c r="Z212" s="9"/>
      <c r="AA212" s="24">
        <v>0</v>
      </c>
      <c r="AB212" s="24">
        <v>0</v>
      </c>
      <c r="AC212" s="9"/>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21" customHeight="1">
      <c r="A213" s="1"/>
      <c r="B213" s="40"/>
      <c r="C213" s="26"/>
      <c r="D213" s="84"/>
      <c r="E213" s="11"/>
      <c r="F213" s="74" t="s">
        <v>3431</v>
      </c>
      <c r="G213" s="9"/>
      <c r="H213" s="9"/>
      <c r="I213" s="9"/>
      <c r="J213" s="9"/>
      <c r="K213" s="9"/>
      <c r="L213" s="9"/>
      <c r="M213" s="9"/>
      <c r="N213" s="9"/>
      <c r="O213" s="9"/>
      <c r="P213" s="9"/>
      <c r="Q213" s="9"/>
      <c r="R213" s="9"/>
      <c r="S213" s="9"/>
      <c r="T213" s="9"/>
      <c r="U213" s="9"/>
      <c r="V213" s="9"/>
      <c r="W213" s="9"/>
      <c r="X213" s="9"/>
      <c r="Y213" s="24">
        <v>50</v>
      </c>
      <c r="Z213" s="9"/>
      <c r="AA213" s="24">
        <f aca="true" t="shared" si="1" ref="AA213:AA218">Y213*1.076</f>
        <v>53.800000000000004</v>
      </c>
      <c r="AB213" s="24">
        <f aca="true" t="shared" si="2" ref="AB213:AB218">AA213*1.057</f>
        <v>56.8666</v>
      </c>
      <c r="AC213" s="9"/>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51" customHeight="1">
      <c r="A214" s="1"/>
      <c r="B214" s="40"/>
      <c r="C214" s="26"/>
      <c r="D214" s="10" t="s">
        <v>2819</v>
      </c>
      <c r="E214" s="11"/>
      <c r="F214" s="19" t="s">
        <v>3254</v>
      </c>
      <c r="G214" s="9"/>
      <c r="H214" s="9"/>
      <c r="I214" s="9"/>
      <c r="J214" s="9"/>
      <c r="K214" s="9"/>
      <c r="L214" s="9"/>
      <c r="M214" s="9"/>
      <c r="N214" s="9"/>
      <c r="O214" s="9"/>
      <c r="P214" s="9"/>
      <c r="Q214" s="9"/>
      <c r="R214" s="9"/>
      <c r="S214" s="9"/>
      <c r="T214" s="9"/>
      <c r="U214" s="9"/>
      <c r="V214" s="24">
        <v>1996.862</v>
      </c>
      <c r="W214" s="24">
        <v>1349.18838</v>
      </c>
      <c r="X214" s="24">
        <v>4224.4</v>
      </c>
      <c r="Y214" s="24">
        <v>3773.8</v>
      </c>
      <c r="Z214" s="9"/>
      <c r="AA214" s="24">
        <f t="shared" si="1"/>
        <v>4060.6088000000004</v>
      </c>
      <c r="AB214" s="24">
        <f t="shared" si="2"/>
        <v>4292.063501600001</v>
      </c>
      <c r="AC214" s="9"/>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34.5" customHeight="1">
      <c r="A215" s="1"/>
      <c r="B215" s="40"/>
      <c r="C215" s="26"/>
      <c r="D215" s="10" t="s">
        <v>2820</v>
      </c>
      <c r="E215" s="11"/>
      <c r="F215" s="19" t="s">
        <v>3260</v>
      </c>
      <c r="G215" s="9"/>
      <c r="H215" s="9"/>
      <c r="I215" s="9"/>
      <c r="J215" s="9"/>
      <c r="K215" s="9"/>
      <c r="L215" s="9"/>
      <c r="M215" s="9"/>
      <c r="N215" s="9"/>
      <c r="O215" s="9"/>
      <c r="P215" s="9"/>
      <c r="Q215" s="9"/>
      <c r="R215" s="9"/>
      <c r="S215" s="9"/>
      <c r="T215" s="9"/>
      <c r="U215" s="9"/>
      <c r="V215" s="9">
        <v>200</v>
      </c>
      <c r="W215" s="9"/>
      <c r="X215" s="9"/>
      <c r="Y215" s="24">
        <v>0</v>
      </c>
      <c r="Z215" s="9"/>
      <c r="AA215" s="24">
        <f t="shared" si="1"/>
        <v>0</v>
      </c>
      <c r="AB215" s="24">
        <f t="shared" si="2"/>
        <v>0</v>
      </c>
      <c r="AC215" s="9"/>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77.25" customHeight="1">
      <c r="A216" s="1"/>
      <c r="B216" s="40"/>
      <c r="C216" s="26"/>
      <c r="D216" s="10" t="s">
        <v>3417</v>
      </c>
      <c r="E216" s="11"/>
      <c r="F216" s="19" t="s">
        <v>3260</v>
      </c>
      <c r="G216" s="9"/>
      <c r="H216" s="9"/>
      <c r="I216" s="9"/>
      <c r="J216" s="9"/>
      <c r="K216" s="9"/>
      <c r="L216" s="9"/>
      <c r="M216" s="9"/>
      <c r="N216" s="9"/>
      <c r="O216" s="9"/>
      <c r="P216" s="9"/>
      <c r="Q216" s="9"/>
      <c r="R216" s="9"/>
      <c r="S216" s="9"/>
      <c r="T216" s="9"/>
      <c r="U216" s="9"/>
      <c r="V216" s="9">
        <v>1216</v>
      </c>
      <c r="W216" s="24">
        <v>1155.65805</v>
      </c>
      <c r="X216" s="9">
        <v>850</v>
      </c>
      <c r="Y216" s="24">
        <v>100</v>
      </c>
      <c r="Z216" s="9"/>
      <c r="AA216" s="24">
        <f t="shared" si="1"/>
        <v>107.60000000000001</v>
      </c>
      <c r="AB216" s="24">
        <f t="shared" si="2"/>
        <v>113.7332</v>
      </c>
      <c r="AC216" s="9"/>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39" customHeight="1">
      <c r="A217" s="1"/>
      <c r="B217" s="40"/>
      <c r="C217" s="26"/>
      <c r="D217" s="83" t="s">
        <v>2821</v>
      </c>
      <c r="E217" s="11"/>
      <c r="F217" s="19" t="s">
        <v>2317</v>
      </c>
      <c r="G217" s="9"/>
      <c r="H217" s="9"/>
      <c r="I217" s="9"/>
      <c r="J217" s="9"/>
      <c r="K217" s="9"/>
      <c r="L217" s="9"/>
      <c r="M217" s="9"/>
      <c r="N217" s="9"/>
      <c r="O217" s="9"/>
      <c r="P217" s="9"/>
      <c r="Q217" s="9"/>
      <c r="R217" s="9"/>
      <c r="S217" s="9"/>
      <c r="T217" s="9"/>
      <c r="U217" s="9"/>
      <c r="V217" s="9">
        <v>87.8</v>
      </c>
      <c r="W217" s="9">
        <v>87.8</v>
      </c>
      <c r="X217" s="9">
        <v>69.8</v>
      </c>
      <c r="Y217" s="24">
        <v>0</v>
      </c>
      <c r="Z217" s="9"/>
      <c r="AA217" s="24">
        <f t="shared" si="1"/>
        <v>0</v>
      </c>
      <c r="AB217" s="24">
        <f t="shared" si="2"/>
        <v>0</v>
      </c>
      <c r="AC217" s="9"/>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39" customHeight="1">
      <c r="A218" s="1"/>
      <c r="B218" s="40"/>
      <c r="C218" s="26"/>
      <c r="D218" s="84"/>
      <c r="E218" s="11"/>
      <c r="F218" s="74" t="s">
        <v>1096</v>
      </c>
      <c r="G218" s="9"/>
      <c r="H218" s="9"/>
      <c r="I218" s="9"/>
      <c r="J218" s="9"/>
      <c r="K218" s="9"/>
      <c r="L218" s="9"/>
      <c r="M218" s="9"/>
      <c r="N218" s="9"/>
      <c r="O218" s="9"/>
      <c r="P218" s="9"/>
      <c r="Q218" s="9"/>
      <c r="R218" s="9"/>
      <c r="S218" s="9"/>
      <c r="T218" s="9"/>
      <c r="U218" s="9"/>
      <c r="V218" s="9"/>
      <c r="W218" s="9"/>
      <c r="X218" s="9"/>
      <c r="Y218" s="24">
        <v>34.3</v>
      </c>
      <c r="Z218" s="9"/>
      <c r="AA218" s="24">
        <f t="shared" si="1"/>
        <v>36.9068</v>
      </c>
      <c r="AB218" s="24">
        <f t="shared" si="2"/>
        <v>39.0104876</v>
      </c>
      <c r="AC218" s="9"/>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8.25" customHeight="1">
      <c r="A219" s="1"/>
      <c r="B219" s="40"/>
      <c r="C219" s="26"/>
      <c r="D219" s="10" t="s">
        <v>2822</v>
      </c>
      <c r="E219" s="11"/>
      <c r="F219" s="19" t="s">
        <v>2317</v>
      </c>
      <c r="G219" s="9"/>
      <c r="H219" s="9"/>
      <c r="I219" s="9"/>
      <c r="J219" s="9"/>
      <c r="K219" s="9"/>
      <c r="L219" s="9"/>
      <c r="M219" s="9"/>
      <c r="N219" s="9"/>
      <c r="O219" s="9"/>
      <c r="P219" s="9"/>
      <c r="Q219" s="9"/>
      <c r="R219" s="9"/>
      <c r="S219" s="9"/>
      <c r="T219" s="9"/>
      <c r="U219" s="9"/>
      <c r="V219" s="9"/>
      <c r="W219" s="9"/>
      <c r="X219" s="9"/>
      <c r="Y219" s="24"/>
      <c r="Z219" s="9"/>
      <c r="AA219" s="24">
        <f>Y219*1.115</f>
        <v>0</v>
      </c>
      <c r="AB219" s="24">
        <f>AA219*1.105</f>
        <v>0</v>
      </c>
      <c r="AC219" s="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54" customHeight="1">
      <c r="A220" s="1"/>
      <c r="B220" s="40"/>
      <c r="C220" s="26"/>
      <c r="D220" s="83" t="s">
        <v>2180</v>
      </c>
      <c r="E220" s="11"/>
      <c r="F220" s="19" t="s">
        <v>3261</v>
      </c>
      <c r="G220" s="9"/>
      <c r="H220" s="9"/>
      <c r="I220" s="9"/>
      <c r="J220" s="9"/>
      <c r="K220" s="9"/>
      <c r="L220" s="9"/>
      <c r="M220" s="9"/>
      <c r="N220" s="9"/>
      <c r="O220" s="9"/>
      <c r="P220" s="9"/>
      <c r="Q220" s="9"/>
      <c r="R220" s="9"/>
      <c r="S220" s="9"/>
      <c r="T220" s="9"/>
      <c r="U220" s="9"/>
      <c r="V220" s="9">
        <v>1.7</v>
      </c>
      <c r="W220" s="9">
        <v>1.7</v>
      </c>
      <c r="X220" s="22">
        <v>1.9</v>
      </c>
      <c r="Y220" s="24">
        <v>0</v>
      </c>
      <c r="Z220" s="9"/>
      <c r="AA220" s="24">
        <v>0</v>
      </c>
      <c r="AB220" s="24">
        <v>0</v>
      </c>
      <c r="AC220" s="9"/>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54" customHeight="1">
      <c r="A221" s="1"/>
      <c r="B221" s="40"/>
      <c r="C221" s="26"/>
      <c r="D221" s="84"/>
      <c r="E221" s="11"/>
      <c r="F221" s="74" t="s">
        <v>1571</v>
      </c>
      <c r="G221" s="9"/>
      <c r="H221" s="9"/>
      <c r="I221" s="9"/>
      <c r="J221" s="9"/>
      <c r="K221" s="9"/>
      <c r="L221" s="9"/>
      <c r="M221" s="9"/>
      <c r="N221" s="9"/>
      <c r="O221" s="9"/>
      <c r="P221" s="9"/>
      <c r="Q221" s="9"/>
      <c r="R221" s="9"/>
      <c r="S221" s="9"/>
      <c r="T221" s="9"/>
      <c r="U221" s="9"/>
      <c r="V221" s="9"/>
      <c r="W221" s="9"/>
      <c r="X221" s="22"/>
      <c r="Y221" s="24">
        <v>2.2</v>
      </c>
      <c r="Z221" s="9"/>
      <c r="AA221" s="24">
        <f>Y221*1.076</f>
        <v>2.3672000000000004</v>
      </c>
      <c r="AB221" s="24">
        <f>AA221*1.057</f>
        <v>2.5021304000000004</v>
      </c>
      <c r="AC221" s="9"/>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45" customHeight="1">
      <c r="A222" s="1"/>
      <c r="B222" s="40"/>
      <c r="C222" s="26"/>
      <c r="D222" s="10" t="s">
        <v>2181</v>
      </c>
      <c r="E222" s="11"/>
      <c r="F222" s="19" t="s">
        <v>2204</v>
      </c>
      <c r="G222" s="9"/>
      <c r="H222" s="9"/>
      <c r="I222" s="9"/>
      <c r="J222" s="9"/>
      <c r="K222" s="9"/>
      <c r="L222" s="9"/>
      <c r="M222" s="9"/>
      <c r="N222" s="9"/>
      <c r="O222" s="9"/>
      <c r="P222" s="9"/>
      <c r="Q222" s="9"/>
      <c r="R222" s="9"/>
      <c r="S222" s="9"/>
      <c r="T222" s="9"/>
      <c r="U222" s="9"/>
      <c r="V222" s="9">
        <v>2500</v>
      </c>
      <c r="W222" s="9">
        <v>2500</v>
      </c>
      <c r="X222" s="9"/>
      <c r="Y222" s="24"/>
      <c r="Z222" s="9"/>
      <c r="AA222" s="24"/>
      <c r="AB222" s="24"/>
      <c r="AC222" s="9"/>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42.75" customHeight="1">
      <c r="A223" s="1"/>
      <c r="B223" s="40"/>
      <c r="C223" s="26"/>
      <c r="D223" s="10" t="s">
        <v>2182</v>
      </c>
      <c r="E223" s="11"/>
      <c r="F223" s="19" t="s">
        <v>2204</v>
      </c>
      <c r="G223" s="9"/>
      <c r="H223" s="9"/>
      <c r="I223" s="9"/>
      <c r="J223" s="9"/>
      <c r="K223" s="9"/>
      <c r="L223" s="9"/>
      <c r="M223" s="9"/>
      <c r="N223" s="9"/>
      <c r="O223" s="9"/>
      <c r="P223" s="9"/>
      <c r="Q223" s="9"/>
      <c r="R223" s="9"/>
      <c r="S223" s="9"/>
      <c r="T223" s="9"/>
      <c r="U223" s="9"/>
      <c r="V223" s="9">
        <v>400</v>
      </c>
      <c r="W223" s="9">
        <v>400</v>
      </c>
      <c r="X223" s="24">
        <v>4158.453</v>
      </c>
      <c r="Y223" s="24">
        <v>0</v>
      </c>
      <c r="Z223" s="9"/>
      <c r="AA223" s="24">
        <v>0</v>
      </c>
      <c r="AB223" s="24">
        <v>0</v>
      </c>
      <c r="AC223" s="9"/>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2.75" customHeight="1">
      <c r="A224" s="1"/>
      <c r="B224" s="40"/>
      <c r="C224" s="26"/>
      <c r="D224" s="10" t="s">
        <v>213</v>
      </c>
      <c r="E224" s="11"/>
      <c r="F224" s="19" t="s">
        <v>2317</v>
      </c>
      <c r="G224" s="9"/>
      <c r="H224" s="9"/>
      <c r="I224" s="9"/>
      <c r="J224" s="9"/>
      <c r="K224" s="9"/>
      <c r="L224" s="9"/>
      <c r="M224" s="9"/>
      <c r="N224" s="9"/>
      <c r="O224" s="9"/>
      <c r="P224" s="9"/>
      <c r="Q224" s="9"/>
      <c r="R224" s="9"/>
      <c r="S224" s="9"/>
      <c r="T224" s="9"/>
      <c r="U224" s="9"/>
      <c r="V224" s="9"/>
      <c r="W224" s="9"/>
      <c r="X224" s="9"/>
      <c r="Y224" s="24"/>
      <c r="Z224" s="9"/>
      <c r="AA224" s="9"/>
      <c r="AB224" s="9"/>
      <c r="AC224" s="9"/>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2.75">
      <c r="A225" s="1"/>
      <c r="B225" s="40"/>
      <c r="C225" s="26"/>
      <c r="D225" s="10" t="s">
        <v>214</v>
      </c>
      <c r="E225" s="11"/>
      <c r="F225" s="19" t="s">
        <v>1098</v>
      </c>
      <c r="G225" s="9"/>
      <c r="H225" s="9"/>
      <c r="I225" s="9"/>
      <c r="J225" s="9"/>
      <c r="K225" s="9"/>
      <c r="L225" s="9"/>
      <c r="M225" s="9"/>
      <c r="N225" s="9"/>
      <c r="O225" s="9"/>
      <c r="P225" s="9"/>
      <c r="Q225" s="9"/>
      <c r="R225" s="9"/>
      <c r="S225" s="9"/>
      <c r="T225" s="9"/>
      <c r="U225" s="9"/>
      <c r="V225" s="9"/>
      <c r="W225" s="9"/>
      <c r="X225" s="9"/>
      <c r="Y225" s="24"/>
      <c r="Z225" s="9"/>
      <c r="AA225" s="9"/>
      <c r="AB225" s="9"/>
      <c r="AC225" s="9"/>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2.75">
      <c r="A226" s="1"/>
      <c r="B226" s="40"/>
      <c r="C226" s="26"/>
      <c r="D226" s="10" t="s">
        <v>139</v>
      </c>
      <c r="E226" s="11"/>
      <c r="F226" s="19" t="s">
        <v>1098</v>
      </c>
      <c r="G226" s="9"/>
      <c r="H226" s="9"/>
      <c r="I226" s="9"/>
      <c r="J226" s="9"/>
      <c r="K226" s="9"/>
      <c r="L226" s="9"/>
      <c r="M226" s="9"/>
      <c r="N226" s="9"/>
      <c r="O226" s="9"/>
      <c r="P226" s="9"/>
      <c r="Q226" s="9"/>
      <c r="R226" s="9"/>
      <c r="S226" s="9"/>
      <c r="T226" s="9"/>
      <c r="U226" s="9"/>
      <c r="V226" s="9"/>
      <c r="W226" s="9"/>
      <c r="X226" s="9"/>
      <c r="Y226" s="24"/>
      <c r="Z226" s="9"/>
      <c r="AA226" s="9"/>
      <c r="AB226" s="9"/>
      <c r="AC226" s="9"/>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25.5">
      <c r="A227" s="1"/>
      <c r="B227" s="40"/>
      <c r="C227" s="26"/>
      <c r="D227" s="10" t="s">
        <v>3391</v>
      </c>
      <c r="E227" s="11"/>
      <c r="F227" s="19" t="s">
        <v>1098</v>
      </c>
      <c r="G227" s="9"/>
      <c r="H227" s="9"/>
      <c r="I227" s="9"/>
      <c r="J227" s="9"/>
      <c r="K227" s="9"/>
      <c r="L227" s="9"/>
      <c r="M227" s="9"/>
      <c r="N227" s="9"/>
      <c r="O227" s="9"/>
      <c r="P227" s="9"/>
      <c r="Q227" s="9"/>
      <c r="R227" s="9"/>
      <c r="S227" s="9"/>
      <c r="T227" s="9"/>
      <c r="U227" s="9"/>
      <c r="V227" s="9"/>
      <c r="W227" s="9"/>
      <c r="X227" s="9"/>
      <c r="Y227" s="24"/>
      <c r="Z227" s="9"/>
      <c r="AA227" s="9"/>
      <c r="AB227" s="9"/>
      <c r="AC227" s="9"/>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27" customHeight="1">
      <c r="A228" s="1"/>
      <c r="B228" s="40"/>
      <c r="C228" s="26"/>
      <c r="D228" s="10" t="s">
        <v>1773</v>
      </c>
      <c r="E228" s="11"/>
      <c r="F228" s="19" t="s">
        <v>1098</v>
      </c>
      <c r="G228" s="9"/>
      <c r="H228" s="9"/>
      <c r="I228" s="9"/>
      <c r="J228" s="9"/>
      <c r="K228" s="9"/>
      <c r="L228" s="9"/>
      <c r="M228" s="9"/>
      <c r="N228" s="9"/>
      <c r="O228" s="9"/>
      <c r="P228" s="9"/>
      <c r="Q228" s="9"/>
      <c r="R228" s="9"/>
      <c r="S228" s="9"/>
      <c r="T228" s="9"/>
      <c r="U228" s="9"/>
      <c r="V228" s="9"/>
      <c r="W228" s="9"/>
      <c r="X228" s="9"/>
      <c r="Y228" s="24">
        <v>0</v>
      </c>
      <c r="Z228" s="9"/>
      <c r="AA228" s="24">
        <f>Y228*1.066</f>
        <v>0</v>
      </c>
      <c r="AB228" s="24">
        <f>AA228*1.08</f>
        <v>0</v>
      </c>
      <c r="AC228" s="9"/>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38.25">
      <c r="A229" s="1"/>
      <c r="B229" s="40"/>
      <c r="C229" s="26"/>
      <c r="D229" s="10" t="s">
        <v>1570</v>
      </c>
      <c r="E229" s="11"/>
      <c r="F229" s="19" t="s">
        <v>2317</v>
      </c>
      <c r="G229" s="9"/>
      <c r="H229" s="9"/>
      <c r="I229" s="9"/>
      <c r="J229" s="9"/>
      <c r="K229" s="9"/>
      <c r="L229" s="9"/>
      <c r="M229" s="9"/>
      <c r="N229" s="9"/>
      <c r="O229" s="9"/>
      <c r="P229" s="9"/>
      <c r="Q229" s="9"/>
      <c r="R229" s="9"/>
      <c r="S229" s="9"/>
      <c r="T229" s="9"/>
      <c r="U229" s="9"/>
      <c r="V229" s="9"/>
      <c r="W229" s="9"/>
      <c r="X229" s="9"/>
      <c r="Y229" s="24"/>
      <c r="Z229" s="9"/>
      <c r="AA229" s="9"/>
      <c r="AB229" s="9"/>
      <c r="AC229" s="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89.25">
      <c r="A230" s="1"/>
      <c r="B230" s="40"/>
      <c r="C230" s="26"/>
      <c r="D230" s="27" t="s">
        <v>1062</v>
      </c>
      <c r="E230" s="11"/>
      <c r="F230" s="19" t="s">
        <v>2204</v>
      </c>
      <c r="G230" s="9"/>
      <c r="H230" s="9"/>
      <c r="I230" s="9"/>
      <c r="J230" s="9"/>
      <c r="K230" s="9"/>
      <c r="L230" s="9"/>
      <c r="M230" s="9"/>
      <c r="N230" s="9"/>
      <c r="O230" s="9"/>
      <c r="P230" s="9"/>
      <c r="Q230" s="9"/>
      <c r="R230" s="9"/>
      <c r="S230" s="9"/>
      <c r="T230" s="9"/>
      <c r="U230" s="9"/>
      <c r="V230" s="9"/>
      <c r="W230" s="9"/>
      <c r="X230" s="9"/>
      <c r="Y230" s="24"/>
      <c r="Z230" s="9"/>
      <c r="AA230" s="9"/>
      <c r="AB230" s="9"/>
      <c r="AC230" s="9"/>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51">
      <c r="A231" s="1"/>
      <c r="B231" s="40"/>
      <c r="C231" s="26"/>
      <c r="D231" s="28" t="s">
        <v>1771</v>
      </c>
      <c r="E231" s="11"/>
      <c r="F231" s="19" t="s">
        <v>1099</v>
      </c>
      <c r="G231" s="9"/>
      <c r="H231" s="9"/>
      <c r="I231" s="9"/>
      <c r="J231" s="9"/>
      <c r="K231" s="9"/>
      <c r="L231" s="9"/>
      <c r="M231" s="9"/>
      <c r="N231" s="9"/>
      <c r="O231" s="9"/>
      <c r="P231" s="9"/>
      <c r="Q231" s="9"/>
      <c r="R231" s="9"/>
      <c r="S231" s="9"/>
      <c r="T231" s="9"/>
      <c r="U231" s="9"/>
      <c r="V231" s="9">
        <v>151.2</v>
      </c>
      <c r="W231" s="24">
        <v>110.09</v>
      </c>
      <c r="X231" s="9">
        <v>151.2</v>
      </c>
      <c r="Y231" s="24">
        <v>0</v>
      </c>
      <c r="Z231" s="9"/>
      <c r="AA231" s="24">
        <v>0</v>
      </c>
      <c r="AB231" s="24">
        <v>0</v>
      </c>
      <c r="AC231" s="9"/>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63.75">
      <c r="A232" s="1"/>
      <c r="B232" s="40"/>
      <c r="C232" s="26"/>
      <c r="D232" s="10" t="s">
        <v>2233</v>
      </c>
      <c r="E232" s="11"/>
      <c r="F232" s="19" t="s">
        <v>1098</v>
      </c>
      <c r="G232" s="9"/>
      <c r="H232" s="9"/>
      <c r="I232" s="9"/>
      <c r="J232" s="9"/>
      <c r="K232" s="9"/>
      <c r="L232" s="9"/>
      <c r="M232" s="9"/>
      <c r="N232" s="9"/>
      <c r="O232" s="9"/>
      <c r="P232" s="9"/>
      <c r="Q232" s="9"/>
      <c r="R232" s="9"/>
      <c r="S232" s="9"/>
      <c r="T232" s="9"/>
      <c r="U232" s="9"/>
      <c r="V232" s="9">
        <v>742</v>
      </c>
      <c r="W232" s="24">
        <v>738.048</v>
      </c>
      <c r="X232" s="9">
        <v>2488.5</v>
      </c>
      <c r="Y232" s="24">
        <v>1090</v>
      </c>
      <c r="Z232" s="9"/>
      <c r="AA232" s="24">
        <f>Y232*1.076</f>
        <v>1172.8400000000001</v>
      </c>
      <c r="AB232" s="24">
        <f>AA232*1.057</f>
        <v>1239.69188</v>
      </c>
      <c r="AC232" s="9"/>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08.75" customHeight="1">
      <c r="A233" s="1"/>
      <c r="B233" s="40"/>
      <c r="C233" s="26"/>
      <c r="D233" s="10" t="s">
        <v>1772</v>
      </c>
      <c r="E233" s="11"/>
      <c r="F233" s="19"/>
      <c r="G233" s="9"/>
      <c r="H233" s="9"/>
      <c r="I233" s="9"/>
      <c r="J233" s="9"/>
      <c r="K233" s="9"/>
      <c r="L233" s="9"/>
      <c r="M233" s="9"/>
      <c r="N233" s="9"/>
      <c r="O233" s="9"/>
      <c r="P233" s="9"/>
      <c r="Q233" s="9"/>
      <c r="R233" s="9"/>
      <c r="S233" s="9"/>
      <c r="T233" s="9"/>
      <c r="U233" s="9"/>
      <c r="V233" s="9">
        <v>23501.8</v>
      </c>
      <c r="W233" s="9">
        <v>23501.8</v>
      </c>
      <c r="X233" s="9"/>
      <c r="Y233" s="24"/>
      <c r="Z233" s="9"/>
      <c r="AA233" s="24"/>
      <c r="AB233" s="24"/>
      <c r="AC233" s="9"/>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81.75" customHeight="1">
      <c r="A234" s="1"/>
      <c r="B234" s="40"/>
      <c r="C234" s="26"/>
      <c r="D234" s="10" t="s">
        <v>2234</v>
      </c>
      <c r="E234" s="11"/>
      <c r="F234" s="19" t="s">
        <v>2075</v>
      </c>
      <c r="G234" s="9"/>
      <c r="H234" s="9"/>
      <c r="I234" s="9"/>
      <c r="J234" s="9"/>
      <c r="K234" s="9"/>
      <c r="L234" s="9"/>
      <c r="M234" s="9"/>
      <c r="N234" s="9"/>
      <c r="O234" s="9"/>
      <c r="P234" s="9"/>
      <c r="Q234" s="9"/>
      <c r="R234" s="9"/>
      <c r="S234" s="9"/>
      <c r="T234" s="9"/>
      <c r="U234" s="9"/>
      <c r="V234" s="9">
        <v>3000</v>
      </c>
      <c r="W234" s="9">
        <v>3000</v>
      </c>
      <c r="X234" s="9">
        <v>8200</v>
      </c>
      <c r="Y234" s="24">
        <v>500</v>
      </c>
      <c r="Z234" s="9"/>
      <c r="AA234" s="24">
        <f>Y234*1.076</f>
        <v>538</v>
      </c>
      <c r="AB234" s="24">
        <f>AA234*1.057</f>
        <v>568.6659999999999</v>
      </c>
      <c r="AC234" s="9"/>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58.5" customHeight="1">
      <c r="A235" s="1"/>
      <c r="B235" s="40"/>
      <c r="C235" s="26"/>
      <c r="D235" s="10" t="s">
        <v>2235</v>
      </c>
      <c r="E235" s="11"/>
      <c r="F235" s="19" t="s">
        <v>2204</v>
      </c>
      <c r="G235" s="9"/>
      <c r="H235" s="9"/>
      <c r="I235" s="9"/>
      <c r="J235" s="9"/>
      <c r="K235" s="9"/>
      <c r="L235" s="9"/>
      <c r="M235" s="9"/>
      <c r="N235" s="9"/>
      <c r="O235" s="9"/>
      <c r="P235" s="9"/>
      <c r="Q235" s="9"/>
      <c r="R235" s="9"/>
      <c r="S235" s="9"/>
      <c r="T235" s="9"/>
      <c r="U235" s="9"/>
      <c r="V235" s="24">
        <v>1590.159</v>
      </c>
      <c r="W235" s="24">
        <v>1590.159</v>
      </c>
      <c r="X235" s="24"/>
      <c r="Y235" s="24"/>
      <c r="Z235" s="9"/>
      <c r="AA235" s="9"/>
      <c r="AB235" s="24"/>
      <c r="AC235" s="9"/>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37.5" customHeight="1">
      <c r="A236" s="1"/>
      <c r="B236" s="40"/>
      <c r="C236" s="26"/>
      <c r="D236" s="10" t="s">
        <v>2236</v>
      </c>
      <c r="E236" s="11"/>
      <c r="F236" s="19" t="s">
        <v>3261</v>
      </c>
      <c r="G236" s="9"/>
      <c r="H236" s="9"/>
      <c r="I236" s="9"/>
      <c r="J236" s="9"/>
      <c r="K236" s="9"/>
      <c r="L236" s="9"/>
      <c r="M236" s="9"/>
      <c r="N236" s="9"/>
      <c r="O236" s="9"/>
      <c r="P236" s="9"/>
      <c r="Q236" s="9"/>
      <c r="R236" s="9"/>
      <c r="S236" s="9"/>
      <c r="T236" s="9"/>
      <c r="U236" s="9"/>
      <c r="V236" s="9"/>
      <c r="W236" s="9"/>
      <c r="X236" s="9"/>
      <c r="Y236" s="24">
        <v>0</v>
      </c>
      <c r="Z236" s="9"/>
      <c r="AA236" s="9">
        <f>Y236*1.115</f>
        <v>0</v>
      </c>
      <c r="AB236" s="24">
        <f>AA236*1.105</f>
        <v>0</v>
      </c>
      <c r="AC236" s="9"/>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35.25" customHeight="1">
      <c r="A237" s="1"/>
      <c r="B237" s="40"/>
      <c r="C237" s="26"/>
      <c r="D237" s="71" t="s">
        <v>3432</v>
      </c>
      <c r="E237" s="11"/>
      <c r="F237" s="74" t="s">
        <v>1098</v>
      </c>
      <c r="G237" s="9"/>
      <c r="H237" s="9"/>
      <c r="I237" s="9"/>
      <c r="J237" s="9"/>
      <c r="K237" s="9"/>
      <c r="L237" s="9"/>
      <c r="M237" s="9"/>
      <c r="N237" s="9"/>
      <c r="O237" s="9"/>
      <c r="P237" s="9"/>
      <c r="Q237" s="9"/>
      <c r="R237" s="9"/>
      <c r="S237" s="9"/>
      <c r="T237" s="9"/>
      <c r="U237" s="9"/>
      <c r="V237" s="9"/>
      <c r="W237" s="9"/>
      <c r="X237" s="9">
        <v>30</v>
      </c>
      <c r="Y237" s="24"/>
      <c r="Z237" s="9"/>
      <c r="AA237" s="9"/>
      <c r="AB237" s="9"/>
      <c r="AC237" s="9"/>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39" customHeight="1">
      <c r="A238" s="1"/>
      <c r="B238" s="40"/>
      <c r="C238" s="26"/>
      <c r="D238" s="10" t="s">
        <v>63</v>
      </c>
      <c r="E238" s="11"/>
      <c r="F238" s="19" t="s">
        <v>1098</v>
      </c>
      <c r="G238" s="9"/>
      <c r="H238" s="9"/>
      <c r="I238" s="9"/>
      <c r="J238" s="9"/>
      <c r="K238" s="9"/>
      <c r="L238" s="9"/>
      <c r="M238" s="9"/>
      <c r="N238" s="9"/>
      <c r="O238" s="9"/>
      <c r="P238" s="9"/>
      <c r="Q238" s="9"/>
      <c r="R238" s="9"/>
      <c r="S238" s="9"/>
      <c r="T238" s="9"/>
      <c r="U238" s="9"/>
      <c r="V238" s="24">
        <v>1619.45</v>
      </c>
      <c r="W238" s="24">
        <v>1619.4493</v>
      </c>
      <c r="X238" s="24"/>
      <c r="Y238" s="24"/>
      <c r="Z238" s="9"/>
      <c r="AA238" s="9"/>
      <c r="AB238" s="9"/>
      <c r="AC238" s="9"/>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39" customHeight="1">
      <c r="A239" s="1"/>
      <c r="B239" s="40"/>
      <c r="C239" s="26"/>
      <c r="D239" s="10" t="s">
        <v>64</v>
      </c>
      <c r="E239" s="11"/>
      <c r="F239" s="19" t="s">
        <v>835</v>
      </c>
      <c r="G239" s="9"/>
      <c r="H239" s="9"/>
      <c r="I239" s="9"/>
      <c r="J239" s="9"/>
      <c r="K239" s="9"/>
      <c r="L239" s="9"/>
      <c r="M239" s="9"/>
      <c r="N239" s="9"/>
      <c r="O239" s="9"/>
      <c r="P239" s="9"/>
      <c r="Q239" s="9"/>
      <c r="R239" s="9"/>
      <c r="S239" s="9"/>
      <c r="T239" s="9"/>
      <c r="U239" s="9"/>
      <c r="V239" s="9">
        <v>10</v>
      </c>
      <c r="W239" s="9">
        <v>10</v>
      </c>
      <c r="X239" s="24"/>
      <c r="Y239" s="24"/>
      <c r="Z239" s="9"/>
      <c r="AA239" s="9"/>
      <c r="AB239" s="9"/>
      <c r="AC239" s="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39" customHeight="1">
      <c r="A240" s="1"/>
      <c r="B240" s="40"/>
      <c r="C240" s="26"/>
      <c r="D240" s="10" t="s">
        <v>65</v>
      </c>
      <c r="E240" s="11"/>
      <c r="F240" s="19" t="s">
        <v>2317</v>
      </c>
      <c r="G240" s="9"/>
      <c r="H240" s="9"/>
      <c r="I240" s="9"/>
      <c r="J240" s="9"/>
      <c r="K240" s="9"/>
      <c r="L240" s="9"/>
      <c r="M240" s="9"/>
      <c r="N240" s="9"/>
      <c r="O240" s="9"/>
      <c r="P240" s="9"/>
      <c r="Q240" s="9"/>
      <c r="R240" s="9"/>
      <c r="S240" s="9"/>
      <c r="T240" s="9"/>
      <c r="U240" s="9"/>
      <c r="V240" s="9">
        <v>4050</v>
      </c>
      <c r="W240" s="9">
        <v>3291.3</v>
      </c>
      <c r="X240" s="24">
        <v>3832.7</v>
      </c>
      <c r="Y240" s="24"/>
      <c r="Z240" s="9"/>
      <c r="AA240" s="9"/>
      <c r="AB240" s="9"/>
      <c r="AC240" s="9"/>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39" customHeight="1">
      <c r="A241" s="1"/>
      <c r="B241" s="40"/>
      <c r="C241" s="26"/>
      <c r="D241" s="10" t="s">
        <v>66</v>
      </c>
      <c r="E241" s="11"/>
      <c r="F241" s="19" t="s">
        <v>2317</v>
      </c>
      <c r="G241" s="9"/>
      <c r="H241" s="9"/>
      <c r="I241" s="9"/>
      <c r="J241" s="9"/>
      <c r="K241" s="9"/>
      <c r="L241" s="9"/>
      <c r="M241" s="9"/>
      <c r="N241" s="9"/>
      <c r="O241" s="9"/>
      <c r="P241" s="9"/>
      <c r="Q241" s="9"/>
      <c r="R241" s="9"/>
      <c r="S241" s="9"/>
      <c r="T241" s="9"/>
      <c r="U241" s="9"/>
      <c r="V241" s="9">
        <v>515.5</v>
      </c>
      <c r="W241" s="9">
        <v>515.5</v>
      </c>
      <c r="X241" s="24"/>
      <c r="Y241" s="24"/>
      <c r="Z241" s="9"/>
      <c r="AA241" s="9"/>
      <c r="AB241" s="9"/>
      <c r="AC241" s="9"/>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54.75" customHeight="1">
      <c r="A242" s="1"/>
      <c r="B242" s="40"/>
      <c r="C242" s="26"/>
      <c r="D242" s="10" t="s">
        <v>67</v>
      </c>
      <c r="E242" s="11"/>
      <c r="F242" s="19" t="s">
        <v>2204</v>
      </c>
      <c r="G242" s="9"/>
      <c r="H242" s="9"/>
      <c r="I242" s="9"/>
      <c r="J242" s="9"/>
      <c r="K242" s="9"/>
      <c r="L242" s="9"/>
      <c r="M242" s="9"/>
      <c r="N242" s="9"/>
      <c r="O242" s="9"/>
      <c r="P242" s="9"/>
      <c r="Q242" s="9"/>
      <c r="R242" s="9"/>
      <c r="S242" s="9"/>
      <c r="T242" s="9"/>
      <c r="U242" s="9"/>
      <c r="V242" s="9">
        <v>1300</v>
      </c>
      <c r="W242" s="9">
        <v>1300</v>
      </c>
      <c r="X242" s="24"/>
      <c r="Y242" s="24"/>
      <c r="Z242" s="9"/>
      <c r="AA242" s="9"/>
      <c r="AB242" s="9"/>
      <c r="AC242" s="9"/>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54.75" customHeight="1">
      <c r="A243" s="1"/>
      <c r="B243" s="40"/>
      <c r="C243" s="26"/>
      <c r="D243" s="10" t="s">
        <v>2235</v>
      </c>
      <c r="E243" s="11"/>
      <c r="F243" s="19" t="s">
        <v>837</v>
      </c>
      <c r="G243" s="9"/>
      <c r="H243" s="9"/>
      <c r="I243" s="9"/>
      <c r="J243" s="9"/>
      <c r="K243" s="9"/>
      <c r="L243" s="9"/>
      <c r="M243" s="9"/>
      <c r="N243" s="9"/>
      <c r="O243" s="9"/>
      <c r="P243" s="9"/>
      <c r="Q243" s="9"/>
      <c r="R243" s="9"/>
      <c r="S243" s="9"/>
      <c r="T243" s="9"/>
      <c r="U243" s="9"/>
      <c r="V243" s="24">
        <v>1393.439</v>
      </c>
      <c r="W243" s="24">
        <v>1393.439</v>
      </c>
      <c r="X243" s="24"/>
      <c r="Y243" s="24"/>
      <c r="Z243" s="9"/>
      <c r="AA243" s="9"/>
      <c r="AB243" s="9"/>
      <c r="AC243" s="9"/>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54.75" customHeight="1">
      <c r="A244" s="1"/>
      <c r="B244" s="40"/>
      <c r="C244" s="26"/>
      <c r="D244" s="10" t="s">
        <v>2235</v>
      </c>
      <c r="E244" s="11"/>
      <c r="F244" s="19" t="s">
        <v>2726</v>
      </c>
      <c r="G244" s="9"/>
      <c r="H244" s="9"/>
      <c r="I244" s="9"/>
      <c r="J244" s="9"/>
      <c r="K244" s="9"/>
      <c r="L244" s="9"/>
      <c r="M244" s="9"/>
      <c r="N244" s="9"/>
      <c r="O244" s="9"/>
      <c r="P244" s="9"/>
      <c r="Q244" s="9"/>
      <c r="R244" s="9"/>
      <c r="S244" s="9"/>
      <c r="T244" s="9"/>
      <c r="U244" s="9"/>
      <c r="V244" s="24">
        <v>196.72</v>
      </c>
      <c r="W244" s="24">
        <v>196.72</v>
      </c>
      <c r="X244" s="24"/>
      <c r="Y244" s="24"/>
      <c r="Z244" s="9"/>
      <c r="AA244" s="9"/>
      <c r="AB244" s="9"/>
      <c r="AC244" s="9"/>
      <c r="AD244" s="70"/>
      <c r="AE244" s="70"/>
      <c r="AF244" s="70"/>
      <c r="AG244" s="70"/>
      <c r="AH244" s="70"/>
      <c r="AI244" s="70"/>
      <c r="AJ244" s="70"/>
      <c r="AK244" s="70"/>
      <c r="AL244" s="70"/>
      <c r="AM244" s="70"/>
      <c r="AN244" s="70"/>
      <c r="AO244" s="70"/>
      <c r="AP244" s="70"/>
      <c r="AQ244" s="70"/>
      <c r="AR244" s="70"/>
      <c r="AS244" s="70"/>
      <c r="AT244" s="70"/>
      <c r="AU244" s="70"/>
      <c r="AV244" s="70"/>
      <c r="AW244" s="70"/>
      <c r="AX244" s="1"/>
      <c r="AY244" s="1"/>
      <c r="AZ244" s="1"/>
    </row>
    <row r="245" spans="1:52" ht="54.75" customHeight="1">
      <c r="A245" s="1"/>
      <c r="B245" s="40"/>
      <c r="C245" s="26"/>
      <c r="D245" s="71" t="s">
        <v>3419</v>
      </c>
      <c r="E245" s="11"/>
      <c r="F245" s="19" t="s">
        <v>3262</v>
      </c>
      <c r="G245" s="9"/>
      <c r="H245" s="9"/>
      <c r="I245" s="9"/>
      <c r="J245" s="9"/>
      <c r="K245" s="9"/>
      <c r="L245" s="9"/>
      <c r="M245" s="9"/>
      <c r="N245" s="9"/>
      <c r="O245" s="9"/>
      <c r="P245" s="9"/>
      <c r="Q245" s="9"/>
      <c r="R245" s="9"/>
      <c r="S245" s="9"/>
      <c r="T245" s="9"/>
      <c r="U245" s="9"/>
      <c r="V245" s="24"/>
      <c r="W245" s="24"/>
      <c r="X245" s="24">
        <v>191.4</v>
      </c>
      <c r="Y245" s="24"/>
      <c r="Z245" s="9"/>
      <c r="AA245" s="9"/>
      <c r="AB245" s="9"/>
      <c r="AC245" s="9"/>
      <c r="AD245" s="70"/>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54.75" customHeight="1">
      <c r="A246" s="1"/>
      <c r="B246" s="40"/>
      <c r="C246" s="26"/>
      <c r="D246" s="71" t="s">
        <v>3433</v>
      </c>
      <c r="E246" s="11"/>
      <c r="F246" s="74" t="s">
        <v>2317</v>
      </c>
      <c r="G246" s="9"/>
      <c r="H246" s="9"/>
      <c r="I246" s="9"/>
      <c r="J246" s="9"/>
      <c r="K246" s="9"/>
      <c r="L246" s="9"/>
      <c r="M246" s="9"/>
      <c r="N246" s="9"/>
      <c r="O246" s="9"/>
      <c r="P246" s="9"/>
      <c r="Q246" s="9"/>
      <c r="R246" s="9"/>
      <c r="S246" s="9"/>
      <c r="T246" s="9"/>
      <c r="U246" s="9"/>
      <c r="V246" s="24"/>
      <c r="W246" s="24"/>
      <c r="X246" s="24">
        <v>165</v>
      </c>
      <c r="Y246" s="24"/>
      <c r="Z246" s="9"/>
      <c r="AA246" s="9"/>
      <c r="AB246" s="9"/>
      <c r="AC246" s="9"/>
      <c r="AD246" s="70"/>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54.75" customHeight="1">
      <c r="A247" s="1"/>
      <c r="B247" s="40"/>
      <c r="C247" s="26"/>
      <c r="D247" s="71" t="s">
        <v>3434</v>
      </c>
      <c r="E247" s="11"/>
      <c r="F247" s="74" t="s">
        <v>3261</v>
      </c>
      <c r="G247" s="9"/>
      <c r="H247" s="9"/>
      <c r="I247" s="9"/>
      <c r="J247" s="9"/>
      <c r="K247" s="9"/>
      <c r="L247" s="9"/>
      <c r="M247" s="9"/>
      <c r="N247" s="9"/>
      <c r="O247" s="9"/>
      <c r="P247" s="9"/>
      <c r="Q247" s="9"/>
      <c r="R247" s="9"/>
      <c r="S247" s="9"/>
      <c r="T247" s="9"/>
      <c r="U247" s="9"/>
      <c r="V247" s="24"/>
      <c r="W247" s="24"/>
      <c r="X247" s="24">
        <v>1296.8</v>
      </c>
      <c r="Y247" s="24"/>
      <c r="Z247" s="9"/>
      <c r="AA247" s="9"/>
      <c r="AB247" s="9"/>
      <c r="AC247" s="9"/>
      <c r="AD247" s="70"/>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54.75" customHeight="1">
      <c r="A248" s="1"/>
      <c r="B248" s="40"/>
      <c r="C248" s="26"/>
      <c r="D248" s="71" t="s">
        <v>66</v>
      </c>
      <c r="E248" s="11"/>
      <c r="F248" s="74" t="s">
        <v>2317</v>
      </c>
      <c r="G248" s="9"/>
      <c r="H248" s="9"/>
      <c r="I248" s="9"/>
      <c r="J248" s="9"/>
      <c r="K248" s="9"/>
      <c r="L248" s="9"/>
      <c r="M248" s="9"/>
      <c r="N248" s="9"/>
      <c r="O248" s="9"/>
      <c r="P248" s="9"/>
      <c r="Q248" s="9"/>
      <c r="R248" s="9"/>
      <c r="S248" s="9"/>
      <c r="T248" s="9"/>
      <c r="U248" s="9"/>
      <c r="V248" s="24"/>
      <c r="W248" s="24"/>
      <c r="X248" s="24">
        <v>719.7</v>
      </c>
      <c r="Y248" s="24"/>
      <c r="Z248" s="9"/>
      <c r="AA248" s="9"/>
      <c r="AB248" s="9"/>
      <c r="AC248" s="9"/>
      <c r="AD248" s="70"/>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5">
      <c r="A249" s="1"/>
      <c r="B249" s="40"/>
      <c r="C249" s="26"/>
      <c r="D249" s="35" t="s">
        <v>1143</v>
      </c>
      <c r="E249" s="36"/>
      <c r="F249" s="9"/>
      <c r="G249" s="9"/>
      <c r="H249" s="9"/>
      <c r="I249" s="9"/>
      <c r="J249" s="9"/>
      <c r="K249" s="9"/>
      <c r="L249" s="9"/>
      <c r="M249" s="9"/>
      <c r="N249" s="9"/>
      <c r="O249" s="9"/>
      <c r="P249" s="9"/>
      <c r="Q249" s="9"/>
      <c r="R249" s="9"/>
      <c r="S249" s="9"/>
      <c r="T249" s="9"/>
      <c r="U249" s="9"/>
      <c r="V249" s="24">
        <f>SUM(V177:V244)</f>
        <v>69393.11197</v>
      </c>
      <c r="W249" s="24">
        <f>SUM(W177:W244)</f>
        <v>66965.18406000001</v>
      </c>
      <c r="X249" s="24">
        <f>SUM(X177:X248)</f>
        <v>67269.853</v>
      </c>
      <c r="Y249" s="63">
        <f>SUM(Y177:Y245)</f>
        <v>18435.06</v>
      </c>
      <c r="Z249" s="24">
        <f>SUM(Z177:Z245)</f>
        <v>0</v>
      </c>
      <c r="AA249" s="24">
        <f>SUM(AA177:AA245)</f>
        <v>19836.12456</v>
      </c>
      <c r="AB249" s="24">
        <f>SUM(AB177:AB245)</f>
        <v>20966.783659919998</v>
      </c>
      <c r="AC249" s="9"/>
      <c r="AD249" s="1"/>
      <c r="AE249" s="30"/>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55"/>
      <c r="D250" s="55" t="s">
        <v>2379</v>
      </c>
      <c r="E250" s="55"/>
      <c r="F250" s="55"/>
      <c r="G250" s="55"/>
      <c r="H250" s="55"/>
      <c r="I250" s="55"/>
      <c r="J250" s="55"/>
      <c r="K250" s="55"/>
      <c r="L250" s="55"/>
      <c r="M250" s="55"/>
      <c r="N250" s="55"/>
      <c r="O250" s="55"/>
      <c r="P250" s="55"/>
      <c r="Q250" s="55"/>
      <c r="R250" s="55"/>
      <c r="S250" s="55"/>
      <c r="T250" s="55"/>
      <c r="U250" s="55"/>
      <c r="V250" s="55"/>
      <c r="W250" s="55"/>
      <c r="X250" s="55"/>
      <c r="Y250" s="64"/>
      <c r="Z250" s="55"/>
      <c r="AA250" s="55"/>
      <c r="AB250" s="55"/>
      <c r="AC250" s="55"/>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55"/>
      <c r="D251" s="55" t="s">
        <v>2380</v>
      </c>
      <c r="E251" s="55"/>
      <c r="F251" s="55"/>
      <c r="G251" s="55"/>
      <c r="H251" s="55"/>
      <c r="I251" s="55"/>
      <c r="J251" s="55"/>
      <c r="K251" s="55"/>
      <c r="L251" s="55"/>
      <c r="M251" s="55"/>
      <c r="N251" s="55"/>
      <c r="O251" s="55"/>
      <c r="P251" s="55"/>
      <c r="Q251" s="55"/>
      <c r="R251" s="55"/>
      <c r="S251" s="55"/>
      <c r="T251" s="55"/>
      <c r="U251" s="55"/>
      <c r="V251" s="55"/>
      <c r="W251" s="55"/>
      <c r="X251" s="55"/>
      <c r="Y251" s="64"/>
      <c r="Z251" s="55"/>
      <c r="AA251" s="55"/>
      <c r="AB251" s="55"/>
      <c r="AC251" s="55"/>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s="1"/>
      <c r="G252" s="1"/>
      <c r="H252" s="1"/>
      <c r="I252" s="1"/>
      <c r="J252" s="1"/>
      <c r="K252" s="1"/>
      <c r="L252" s="1"/>
      <c r="M252" s="1"/>
      <c r="N252" s="1"/>
      <c r="O252" s="1"/>
      <c r="P252" s="1"/>
      <c r="Q252" s="1"/>
      <c r="R252" s="1"/>
      <c r="S252" s="1"/>
      <c r="T252" s="1"/>
      <c r="U252" s="1"/>
      <c r="V252" s="68"/>
      <c r="W252" s="32"/>
      <c r="X252" s="32"/>
      <c r="Y252" s="32"/>
      <c r="Z252" s="32"/>
      <c r="AA252" s="32"/>
      <c r="AB252" s="32"/>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D253" s="1"/>
      <c r="E253" s="3" t="s">
        <v>1050</v>
      </c>
      <c r="F253" s="3"/>
      <c r="G253" s="3"/>
      <c r="H253" s="3"/>
      <c r="I253" s="3"/>
      <c r="J253" s="3"/>
      <c r="K253" s="3"/>
      <c r="L253" s="3"/>
      <c r="M253" s="3"/>
      <c r="N253" s="3"/>
      <c r="O253" s="3"/>
      <c r="P253" s="3"/>
      <c r="Q253" s="3"/>
      <c r="R253" s="3"/>
      <c r="S253" s="3"/>
      <c r="T253" s="3"/>
      <c r="U253" s="3"/>
      <c r="V253" s="56"/>
      <c r="W253" s="56"/>
      <c r="X253" s="56"/>
      <c r="Y253" s="56" t="s">
        <v>3107</v>
      </c>
      <c r="Z253" s="3"/>
      <c r="AA253" s="3"/>
      <c r="AB253" s="3"/>
      <c r="AC253" s="3"/>
      <c r="AD253" s="3"/>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D254" s="1"/>
      <c r="E254" s="3" t="s">
        <v>622</v>
      </c>
      <c r="F254" s="3"/>
      <c r="G254" s="3"/>
      <c r="H254" s="3"/>
      <c r="I254" s="3"/>
      <c r="J254" s="3"/>
      <c r="K254" s="3"/>
      <c r="L254" s="3"/>
      <c r="M254" s="3"/>
      <c r="N254" s="3"/>
      <c r="O254" s="3"/>
      <c r="P254" s="57"/>
      <c r="Q254" s="3"/>
      <c r="R254" s="3"/>
      <c r="S254" s="3"/>
      <c r="T254" s="3"/>
      <c r="U254" s="3"/>
      <c r="V254" s="56"/>
      <c r="W254" s="56"/>
      <c r="X254" s="56"/>
      <c r="Y254" s="56"/>
      <c r="Z254" s="56"/>
      <c r="AA254" s="56"/>
      <c r="AB254" s="56"/>
      <c r="AC254" s="3"/>
      <c r="AD254" s="3"/>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D255" s="1"/>
      <c r="E255" s="3"/>
      <c r="F255" s="3"/>
      <c r="G255" s="3"/>
      <c r="H255" s="3"/>
      <c r="I255" s="3"/>
      <c r="J255" s="3"/>
      <c r="K255" s="3"/>
      <c r="L255" s="3"/>
      <c r="M255" s="3"/>
      <c r="N255" s="3"/>
      <c r="O255" s="3"/>
      <c r="P255" s="3"/>
      <c r="Q255" s="3"/>
      <c r="R255" s="3"/>
      <c r="S255" s="3"/>
      <c r="T255" s="3"/>
      <c r="U255" s="3"/>
      <c r="V255" s="3"/>
      <c r="W255" s="3"/>
      <c r="X255" s="3"/>
      <c r="Y255" s="56"/>
      <c r="Z255" s="3"/>
      <c r="AA255" s="3"/>
      <c r="AB255" s="3"/>
      <c r="AC255" s="3"/>
      <c r="AD255" s="3"/>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3" ht="13.5" customHeight="1">
      <c r="A256" s="1"/>
      <c r="B256" s="1"/>
      <c r="X256" s="58"/>
      <c r="Z256" s="58"/>
      <c r="AA256" s="58"/>
      <c r="AB256" s="58"/>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57"/>
    </row>
    <row r="257" spans="1:53" ht="13.5" customHeight="1">
      <c r="A257" s="1"/>
      <c r="B257" s="1"/>
      <c r="AA257" s="58"/>
      <c r="AB257" s="58"/>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57"/>
    </row>
    <row r="258" spans="1:53" ht="13.5" customHeight="1">
      <c r="A258" s="1"/>
      <c r="B258" s="1"/>
      <c r="X258" s="58"/>
      <c r="Z258" s="58"/>
      <c r="AA258" s="58"/>
      <c r="AB258" s="58"/>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57"/>
    </row>
    <row r="259" spans="1:53" ht="13.5" customHeight="1">
      <c r="A259" s="1"/>
      <c r="B259" s="1"/>
      <c r="C259" s="1"/>
      <c r="D259" s="3"/>
      <c r="E259" s="3"/>
      <c r="F259" s="3"/>
      <c r="G259" s="3"/>
      <c r="H259" s="3"/>
      <c r="I259" s="3"/>
      <c r="J259" s="3"/>
      <c r="K259" s="3"/>
      <c r="L259" s="3"/>
      <c r="M259" s="3"/>
      <c r="N259" s="3"/>
      <c r="O259" s="3"/>
      <c r="P259" s="3"/>
      <c r="Q259" s="3"/>
      <c r="R259" s="3"/>
      <c r="S259" s="3"/>
      <c r="T259" s="3"/>
      <c r="U259" s="3"/>
      <c r="V259" s="3"/>
      <c r="W259" s="3"/>
      <c r="X259" s="3"/>
      <c r="Y259" s="56"/>
      <c r="Z259" s="3"/>
      <c r="AA259" s="56"/>
      <c r="AB259" s="56"/>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57"/>
    </row>
    <row r="260" spans="1:53" ht="13.5" customHeight="1">
      <c r="A260" s="1"/>
      <c r="B260" s="1"/>
      <c r="C260" s="1"/>
      <c r="D260" s="3"/>
      <c r="E260" s="3"/>
      <c r="F260" s="3"/>
      <c r="G260" s="3"/>
      <c r="H260" s="3"/>
      <c r="I260" s="3"/>
      <c r="J260" s="3"/>
      <c r="K260" s="3"/>
      <c r="L260" s="3"/>
      <c r="M260" s="3"/>
      <c r="N260" s="3"/>
      <c r="O260" s="3"/>
      <c r="P260" s="3"/>
      <c r="Q260" s="3"/>
      <c r="R260" s="3"/>
      <c r="S260" s="3"/>
      <c r="T260" s="3"/>
      <c r="U260" s="3"/>
      <c r="V260" s="3"/>
      <c r="W260" s="3"/>
      <c r="X260" s="3"/>
      <c r="Y260" s="56"/>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57"/>
    </row>
    <row r="261" spans="1:53" ht="13.5" customHeight="1">
      <c r="A261" s="1"/>
      <c r="B261" s="1"/>
      <c r="C261" s="1"/>
      <c r="D261" s="3"/>
      <c r="E261" s="3"/>
      <c r="F261" s="3"/>
      <c r="G261" s="3"/>
      <c r="H261" s="3"/>
      <c r="I261" s="3"/>
      <c r="J261" s="3"/>
      <c r="K261" s="3"/>
      <c r="L261" s="3"/>
      <c r="M261" s="3"/>
      <c r="N261" s="3"/>
      <c r="O261" s="3"/>
      <c r="P261" s="3"/>
      <c r="Q261" s="3"/>
      <c r="R261" s="3"/>
      <c r="S261" s="3"/>
      <c r="T261" s="3"/>
      <c r="U261" s="3"/>
      <c r="V261" s="3"/>
      <c r="W261" s="3"/>
      <c r="X261" s="56"/>
      <c r="Y261" s="56"/>
      <c r="Z261" s="56"/>
      <c r="AA261" s="56"/>
      <c r="AB261" s="56"/>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57"/>
    </row>
    <row r="262" spans="1:53" ht="13.5" customHeight="1">
      <c r="A262" s="1"/>
      <c r="B262" s="1"/>
      <c r="C262" s="1"/>
      <c r="D262" s="3"/>
      <c r="E262" s="3"/>
      <c r="F262" s="3"/>
      <c r="G262" s="3"/>
      <c r="H262" s="3"/>
      <c r="I262" s="3"/>
      <c r="J262" s="3"/>
      <c r="K262" s="3"/>
      <c r="L262" s="3"/>
      <c r="M262" s="3"/>
      <c r="N262" s="3"/>
      <c r="O262" s="3"/>
      <c r="P262" s="3"/>
      <c r="Q262" s="3"/>
      <c r="R262" s="3"/>
      <c r="S262" s="3"/>
      <c r="T262" s="3"/>
      <c r="U262" s="3"/>
      <c r="V262" s="3"/>
      <c r="W262" s="3"/>
      <c r="X262" s="3"/>
      <c r="Y262" s="56"/>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57"/>
    </row>
    <row r="263" spans="1:53" ht="13.5" customHeight="1">
      <c r="A263" s="1"/>
      <c r="B263" s="1"/>
      <c r="C263" s="1"/>
      <c r="D263" s="3"/>
      <c r="E263" s="3"/>
      <c r="F263" s="3"/>
      <c r="G263" s="3"/>
      <c r="H263" s="3"/>
      <c r="I263" s="3"/>
      <c r="J263" s="3"/>
      <c r="K263" s="3"/>
      <c r="L263" s="3"/>
      <c r="M263" s="3"/>
      <c r="N263" s="3"/>
      <c r="O263" s="3"/>
      <c r="P263" s="3"/>
      <c r="Q263" s="3"/>
      <c r="R263" s="3"/>
      <c r="S263" s="3"/>
      <c r="T263" s="3"/>
      <c r="U263" s="3"/>
      <c r="V263" s="3"/>
      <c r="W263" s="30"/>
      <c r="X263" s="3"/>
      <c r="Y263" s="56"/>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57"/>
    </row>
    <row r="264" spans="1:52"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60"/>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60"/>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60"/>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s="59"/>
      <c r="G267" s="59"/>
      <c r="H267" s="59"/>
      <c r="I267" s="59"/>
      <c r="J267" s="59"/>
      <c r="K267" s="59"/>
      <c r="L267" s="59"/>
      <c r="M267" s="59"/>
      <c r="N267" s="59"/>
      <c r="O267" s="59"/>
      <c r="P267" s="59"/>
      <c r="Q267" s="59"/>
      <c r="R267" s="59"/>
      <c r="S267" s="59"/>
      <c r="T267" s="59"/>
      <c r="U267" s="59"/>
      <c r="V267" s="59"/>
      <c r="W267" s="59"/>
      <c r="X267" s="59"/>
      <c r="Y267" s="65"/>
      <c r="Z267" s="59"/>
      <c r="AA267" s="59"/>
      <c r="AB267" s="59"/>
      <c r="AC267" s="59"/>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s="59"/>
      <c r="G268" s="59"/>
      <c r="H268" s="59"/>
      <c r="I268" s="59"/>
      <c r="J268" s="59"/>
      <c r="K268" s="59"/>
      <c r="L268" s="59"/>
      <c r="M268" s="59"/>
      <c r="N268" s="59"/>
      <c r="O268" s="59"/>
      <c r="P268" s="59"/>
      <c r="Q268" s="59"/>
      <c r="R268" s="59"/>
      <c r="S268" s="59"/>
      <c r="T268" s="59"/>
      <c r="U268" s="59"/>
      <c r="V268" s="59"/>
      <c r="W268" s="59"/>
      <c r="X268" s="59"/>
      <c r="Y268" s="65"/>
      <c r="Z268" s="59"/>
      <c r="AA268" s="59"/>
      <c r="AB268" s="59"/>
      <c r="AC268" s="59"/>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s="59"/>
      <c r="G269" s="59"/>
      <c r="H269" s="59"/>
      <c r="I269" s="59"/>
      <c r="J269" s="59"/>
      <c r="K269" s="59"/>
      <c r="L269" s="59"/>
      <c r="M269" s="59"/>
      <c r="N269" s="59"/>
      <c r="O269" s="59"/>
      <c r="P269" s="59"/>
      <c r="Q269" s="59"/>
      <c r="R269" s="59"/>
      <c r="S269" s="59"/>
      <c r="T269" s="59"/>
      <c r="U269" s="59"/>
      <c r="V269" s="59"/>
      <c r="W269" s="59"/>
      <c r="X269" s="59"/>
      <c r="Y269" s="65"/>
      <c r="Z269" s="59"/>
      <c r="AA269" s="59"/>
      <c r="AB269" s="59"/>
      <c r="AC269" s="59"/>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s="59"/>
      <c r="G270" s="59"/>
      <c r="H270" s="59"/>
      <c r="I270" s="59"/>
      <c r="J270" s="59"/>
      <c r="K270" s="59"/>
      <c r="L270" s="59"/>
      <c r="M270" s="59"/>
      <c r="N270" s="59"/>
      <c r="O270" s="59"/>
      <c r="P270" s="59"/>
      <c r="Q270" s="59"/>
      <c r="R270" s="59"/>
      <c r="S270" s="59"/>
      <c r="T270" s="59"/>
      <c r="U270" s="59"/>
      <c r="V270" s="59"/>
      <c r="W270" s="59"/>
      <c r="X270" s="59"/>
      <c r="Y270" s="65"/>
      <c r="Z270" s="59"/>
      <c r="AA270" s="59"/>
      <c r="AB270" s="59"/>
      <c r="AC270" s="59"/>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s="59"/>
      <c r="G271" s="59"/>
      <c r="H271" s="59"/>
      <c r="I271" s="59"/>
      <c r="J271" s="59"/>
      <c r="K271" s="59"/>
      <c r="L271" s="59"/>
      <c r="M271" s="59"/>
      <c r="N271" s="59"/>
      <c r="O271" s="59"/>
      <c r="P271" s="59"/>
      <c r="Q271" s="59"/>
      <c r="R271" s="59"/>
      <c r="S271" s="59"/>
      <c r="T271" s="59"/>
      <c r="U271" s="59"/>
      <c r="V271" s="59"/>
      <c r="W271" s="59"/>
      <c r="X271" s="59"/>
      <c r="Y271" s="65"/>
      <c r="Z271" s="59"/>
      <c r="AA271" s="59"/>
      <c r="AB271" s="59"/>
      <c r="AC271" s="59"/>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s="59"/>
      <c r="G272" s="59"/>
      <c r="H272" s="59"/>
      <c r="I272" s="59"/>
      <c r="J272" s="59"/>
      <c r="K272" s="59"/>
      <c r="L272" s="59"/>
      <c r="M272" s="59"/>
      <c r="N272" s="59"/>
      <c r="O272" s="59"/>
      <c r="P272" s="59"/>
      <c r="Q272" s="59"/>
      <c r="R272" s="59"/>
      <c r="S272" s="59"/>
      <c r="T272" s="59"/>
      <c r="U272" s="59"/>
      <c r="V272" s="59"/>
      <c r="W272" s="59"/>
      <c r="X272" s="59"/>
      <c r="Y272" s="65"/>
      <c r="Z272" s="59"/>
      <c r="AA272" s="59"/>
      <c r="AB272" s="59"/>
      <c r="AC272" s="59"/>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s="59"/>
      <c r="G273" s="59"/>
      <c r="H273" s="59"/>
      <c r="I273" s="59"/>
      <c r="J273" s="59"/>
      <c r="K273" s="59"/>
      <c r="L273" s="59"/>
      <c r="M273" s="59"/>
      <c r="N273" s="59"/>
      <c r="O273" s="59"/>
      <c r="P273" s="59"/>
      <c r="Q273" s="59"/>
      <c r="R273" s="59"/>
      <c r="S273" s="59"/>
      <c r="T273" s="59"/>
      <c r="U273" s="59"/>
      <c r="V273" s="59"/>
      <c r="W273" s="59"/>
      <c r="X273" s="59"/>
      <c r="Y273" s="65"/>
      <c r="Z273" s="59"/>
      <c r="AA273" s="59"/>
      <c r="AB273" s="59"/>
      <c r="AC273" s="59"/>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s="59"/>
      <c r="G274" s="59"/>
      <c r="H274" s="59"/>
      <c r="I274" s="59"/>
      <c r="J274" s="59"/>
      <c r="K274" s="59"/>
      <c r="L274" s="59"/>
      <c r="M274" s="59"/>
      <c r="N274" s="59"/>
      <c r="O274" s="59"/>
      <c r="P274" s="59"/>
      <c r="Q274" s="59"/>
      <c r="R274" s="59"/>
      <c r="S274" s="59"/>
      <c r="T274" s="59"/>
      <c r="U274" s="59"/>
      <c r="V274" s="59"/>
      <c r="W274" s="59"/>
      <c r="X274" s="59"/>
      <c r="Y274" s="65"/>
      <c r="Z274" s="59"/>
      <c r="AA274" s="59"/>
      <c r="AB274" s="59"/>
      <c r="AC274" s="59"/>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s="59"/>
      <c r="G275" s="59"/>
      <c r="H275" s="59"/>
      <c r="I275" s="59"/>
      <c r="J275" s="59"/>
      <c r="K275" s="59"/>
      <c r="L275" s="59"/>
      <c r="M275" s="59"/>
      <c r="N275" s="59"/>
      <c r="O275" s="59"/>
      <c r="P275" s="59"/>
      <c r="Q275" s="59"/>
      <c r="R275" s="59"/>
      <c r="S275" s="59"/>
      <c r="T275" s="59"/>
      <c r="U275" s="59"/>
      <c r="V275" s="59"/>
      <c r="W275" s="59"/>
      <c r="X275" s="59"/>
      <c r="Y275" s="65"/>
      <c r="Z275" s="59"/>
      <c r="AA275" s="59"/>
      <c r="AB275" s="59"/>
      <c r="AC275" s="59"/>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s="59"/>
      <c r="G276" s="59"/>
      <c r="H276" s="59"/>
      <c r="I276" s="59"/>
      <c r="J276" s="59"/>
      <c r="K276" s="59"/>
      <c r="L276" s="59"/>
      <c r="M276" s="59"/>
      <c r="N276" s="59"/>
      <c r="O276" s="59"/>
      <c r="P276" s="59"/>
      <c r="Q276" s="59"/>
      <c r="R276" s="59"/>
      <c r="S276" s="59"/>
      <c r="T276" s="59"/>
      <c r="U276" s="59"/>
      <c r="V276" s="59"/>
      <c r="W276" s="59"/>
      <c r="X276" s="59"/>
      <c r="Y276" s="65"/>
      <c r="Z276" s="59"/>
      <c r="AA276" s="59"/>
      <c r="AB276" s="59"/>
      <c r="AC276" s="59"/>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s="59"/>
      <c r="G277" s="59"/>
      <c r="H277" s="59"/>
      <c r="I277" s="59"/>
      <c r="J277" s="59"/>
      <c r="K277" s="59"/>
      <c r="L277" s="59"/>
      <c r="M277" s="59"/>
      <c r="N277" s="59"/>
      <c r="O277" s="59"/>
      <c r="P277" s="59"/>
      <c r="Q277" s="59"/>
      <c r="R277" s="59"/>
      <c r="S277" s="59"/>
      <c r="T277" s="59"/>
      <c r="U277" s="59"/>
      <c r="V277" s="59"/>
      <c r="W277" s="59"/>
      <c r="X277" s="59"/>
      <c r="Y277" s="65"/>
      <c r="Z277" s="59"/>
      <c r="AA277" s="59"/>
      <c r="AB277" s="59"/>
      <c r="AC277" s="59"/>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s="59"/>
      <c r="G278" s="59"/>
      <c r="H278" s="59"/>
      <c r="I278" s="59"/>
      <c r="J278" s="59"/>
      <c r="K278" s="59"/>
      <c r="L278" s="59"/>
      <c r="M278" s="59"/>
      <c r="N278" s="59"/>
      <c r="O278" s="59"/>
      <c r="P278" s="59"/>
      <c r="Q278" s="59"/>
      <c r="R278" s="59"/>
      <c r="S278" s="59"/>
      <c r="T278" s="59"/>
      <c r="U278" s="59"/>
      <c r="V278" s="59"/>
      <c r="W278" s="59"/>
      <c r="X278" s="59"/>
      <c r="Y278" s="65"/>
      <c r="Z278" s="59"/>
      <c r="AA278" s="59"/>
      <c r="AB278" s="59"/>
      <c r="AC278" s="59"/>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s="59"/>
      <c r="G279" s="59"/>
      <c r="H279" s="59"/>
      <c r="I279" s="59"/>
      <c r="J279" s="59"/>
      <c r="K279" s="59"/>
      <c r="L279" s="59"/>
      <c r="M279" s="59"/>
      <c r="N279" s="59"/>
      <c r="O279" s="59"/>
      <c r="P279" s="59"/>
      <c r="Q279" s="59"/>
      <c r="R279" s="59"/>
      <c r="S279" s="59"/>
      <c r="T279" s="59"/>
      <c r="U279" s="59"/>
      <c r="V279" s="59"/>
      <c r="W279" s="59"/>
      <c r="X279" s="59"/>
      <c r="Y279" s="65"/>
      <c r="Z279" s="59"/>
      <c r="AA279" s="59"/>
      <c r="AB279" s="59"/>
      <c r="AC279" s="5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s="59"/>
      <c r="G280" s="59"/>
      <c r="H280" s="59"/>
      <c r="I280" s="59"/>
      <c r="J280" s="59"/>
      <c r="K280" s="59"/>
      <c r="L280" s="59"/>
      <c r="M280" s="59"/>
      <c r="N280" s="59"/>
      <c r="O280" s="59"/>
      <c r="P280" s="59"/>
      <c r="Q280" s="59"/>
      <c r="R280" s="59"/>
      <c r="S280" s="59"/>
      <c r="T280" s="59"/>
      <c r="U280" s="59"/>
      <c r="V280" s="59"/>
      <c r="W280" s="59"/>
      <c r="X280" s="59"/>
      <c r="Y280" s="65"/>
      <c r="Z280" s="59"/>
      <c r="AA280" s="59"/>
      <c r="AB280" s="59"/>
      <c r="AC280" s="59"/>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s="59"/>
      <c r="G281" s="59"/>
      <c r="H281" s="59"/>
      <c r="I281" s="59"/>
      <c r="J281" s="59"/>
      <c r="K281" s="59"/>
      <c r="L281" s="59"/>
      <c r="M281" s="59"/>
      <c r="N281" s="59"/>
      <c r="O281" s="59"/>
      <c r="P281" s="59"/>
      <c r="Q281" s="59"/>
      <c r="R281" s="59"/>
      <c r="S281" s="59"/>
      <c r="T281" s="59"/>
      <c r="U281" s="59"/>
      <c r="V281" s="59"/>
      <c r="W281" s="59"/>
      <c r="X281" s="59"/>
      <c r="Y281" s="65"/>
      <c r="Z281" s="59"/>
      <c r="AA281" s="59"/>
      <c r="AB281" s="59"/>
      <c r="AC281" s="59"/>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s="59"/>
      <c r="G282" s="59"/>
      <c r="H282" s="59"/>
      <c r="I282" s="59"/>
      <c r="J282" s="59"/>
      <c r="K282" s="59"/>
      <c r="L282" s="59"/>
      <c r="M282" s="59"/>
      <c r="N282" s="59"/>
      <c r="O282" s="59"/>
      <c r="P282" s="59"/>
      <c r="Q282" s="59"/>
      <c r="R282" s="59"/>
      <c r="S282" s="59"/>
      <c r="T282" s="59"/>
      <c r="U282" s="59"/>
      <c r="V282" s="59"/>
      <c r="W282" s="59"/>
      <c r="X282" s="59"/>
      <c r="Y282" s="65"/>
      <c r="Z282" s="59"/>
      <c r="AA282" s="59"/>
      <c r="AB282" s="59"/>
      <c r="AC282" s="59"/>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s="59"/>
      <c r="G283" s="59"/>
      <c r="H283" s="59"/>
      <c r="I283" s="59"/>
      <c r="J283" s="59"/>
      <c r="K283" s="59"/>
      <c r="L283" s="59"/>
      <c r="M283" s="59"/>
      <c r="N283" s="59"/>
      <c r="O283" s="59"/>
      <c r="P283" s="59"/>
      <c r="Q283" s="59"/>
      <c r="R283" s="59"/>
      <c r="S283" s="59"/>
      <c r="T283" s="59"/>
      <c r="U283" s="59"/>
      <c r="V283" s="59"/>
      <c r="W283" s="59"/>
      <c r="X283" s="59"/>
      <c r="Y283" s="65"/>
      <c r="Z283" s="59"/>
      <c r="AA283" s="59"/>
      <c r="AB283" s="59"/>
      <c r="AC283" s="59"/>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s="59"/>
      <c r="G284" s="59"/>
      <c r="H284" s="59"/>
      <c r="I284" s="59"/>
      <c r="J284" s="59"/>
      <c r="K284" s="59"/>
      <c r="L284" s="59"/>
      <c r="M284" s="59"/>
      <c r="N284" s="59"/>
      <c r="O284" s="59"/>
      <c r="P284" s="59"/>
      <c r="Q284" s="59"/>
      <c r="R284" s="59"/>
      <c r="S284" s="59"/>
      <c r="T284" s="59"/>
      <c r="U284" s="59"/>
      <c r="V284" s="59"/>
      <c r="W284" s="59"/>
      <c r="X284" s="59"/>
      <c r="Y284" s="65"/>
      <c r="Z284" s="59"/>
      <c r="AA284" s="59"/>
      <c r="AB284" s="59"/>
      <c r="AC284" s="59"/>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s="59"/>
      <c r="G285" s="59"/>
      <c r="H285" s="59"/>
      <c r="I285" s="59"/>
      <c r="J285" s="59"/>
      <c r="K285" s="59"/>
      <c r="L285" s="59"/>
      <c r="M285" s="59"/>
      <c r="N285" s="59"/>
      <c r="O285" s="59"/>
      <c r="P285" s="59"/>
      <c r="Q285" s="59"/>
      <c r="R285" s="59"/>
      <c r="S285" s="59"/>
      <c r="T285" s="59"/>
      <c r="U285" s="59"/>
      <c r="V285" s="59"/>
      <c r="W285" s="59"/>
      <c r="X285" s="59"/>
      <c r="Y285" s="65"/>
      <c r="Z285" s="59"/>
      <c r="AA285" s="59"/>
      <c r="AB285" s="59"/>
      <c r="AC285" s="59"/>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s="59"/>
      <c r="G286" s="59"/>
      <c r="H286" s="59"/>
      <c r="I286" s="59"/>
      <c r="J286" s="59"/>
      <c r="K286" s="59"/>
      <c r="L286" s="59"/>
      <c r="M286" s="59"/>
      <c r="N286" s="59"/>
      <c r="O286" s="59"/>
      <c r="P286" s="59"/>
      <c r="Q286" s="59"/>
      <c r="R286" s="59"/>
      <c r="S286" s="59"/>
      <c r="T286" s="59"/>
      <c r="U286" s="59"/>
      <c r="V286" s="59"/>
      <c r="W286" s="59"/>
      <c r="X286" s="59"/>
      <c r="Y286" s="65"/>
      <c r="Z286" s="59"/>
      <c r="AA286" s="59"/>
      <c r="AB286" s="59"/>
      <c r="AC286" s="59"/>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s="59"/>
      <c r="G287" s="59"/>
      <c r="H287" s="59"/>
      <c r="I287" s="59"/>
      <c r="J287" s="59"/>
      <c r="K287" s="59"/>
      <c r="L287" s="59"/>
      <c r="M287" s="59"/>
      <c r="N287" s="59"/>
      <c r="O287" s="59"/>
      <c r="P287" s="59"/>
      <c r="Q287" s="59"/>
      <c r="R287" s="59"/>
      <c r="S287" s="59"/>
      <c r="T287" s="59"/>
      <c r="U287" s="59"/>
      <c r="V287" s="59"/>
      <c r="W287" s="59"/>
      <c r="X287" s="59"/>
      <c r="Y287" s="65"/>
      <c r="Z287" s="59"/>
      <c r="AA287" s="59"/>
      <c r="AB287" s="59"/>
      <c r="AC287" s="59"/>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s="59"/>
      <c r="G288" s="59"/>
      <c r="H288" s="59"/>
      <c r="I288" s="59"/>
      <c r="J288" s="59"/>
      <c r="K288" s="59"/>
      <c r="L288" s="59"/>
      <c r="M288" s="59"/>
      <c r="N288" s="59"/>
      <c r="O288" s="59"/>
      <c r="P288" s="59"/>
      <c r="Q288" s="59"/>
      <c r="R288" s="59"/>
      <c r="S288" s="59"/>
      <c r="T288" s="59"/>
      <c r="U288" s="59"/>
      <c r="V288" s="59"/>
      <c r="W288" s="59"/>
      <c r="X288" s="59"/>
      <c r="Y288" s="65"/>
      <c r="Z288" s="59"/>
      <c r="AA288" s="59"/>
      <c r="AB288" s="59"/>
      <c r="AC288" s="59"/>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s="59"/>
      <c r="G289" s="59"/>
      <c r="H289" s="59"/>
      <c r="I289" s="59"/>
      <c r="J289" s="59"/>
      <c r="K289" s="59"/>
      <c r="L289" s="59"/>
      <c r="M289" s="59"/>
      <c r="N289" s="59"/>
      <c r="O289" s="59"/>
      <c r="P289" s="59"/>
      <c r="Q289" s="59"/>
      <c r="R289" s="59"/>
      <c r="S289" s="59"/>
      <c r="T289" s="59"/>
      <c r="U289" s="59"/>
      <c r="V289" s="59"/>
      <c r="W289" s="59"/>
      <c r="X289" s="59"/>
      <c r="Y289" s="65"/>
      <c r="Z289" s="59"/>
      <c r="AA289" s="59"/>
      <c r="AB289" s="59"/>
      <c r="AC289" s="5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s="59"/>
      <c r="G290" s="59"/>
      <c r="H290" s="59"/>
      <c r="I290" s="59"/>
      <c r="J290" s="59"/>
      <c r="K290" s="59"/>
      <c r="L290" s="59"/>
      <c r="M290" s="59"/>
      <c r="N290" s="59"/>
      <c r="O290" s="59"/>
      <c r="P290" s="59"/>
      <c r="Q290" s="59"/>
      <c r="R290" s="59"/>
      <c r="S290" s="59"/>
      <c r="T290" s="59"/>
      <c r="U290" s="59"/>
      <c r="V290" s="59"/>
      <c r="W290" s="59"/>
      <c r="X290" s="59"/>
      <c r="Y290" s="65"/>
      <c r="Z290" s="59"/>
      <c r="AA290" s="59"/>
      <c r="AB290" s="59"/>
      <c r="AC290" s="59"/>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s="59"/>
      <c r="G291" s="59"/>
      <c r="H291" s="59"/>
      <c r="I291" s="59"/>
      <c r="J291" s="59"/>
      <c r="K291" s="59"/>
      <c r="L291" s="59"/>
      <c r="M291" s="59"/>
      <c r="N291" s="59"/>
      <c r="O291" s="59"/>
      <c r="P291" s="59"/>
      <c r="Q291" s="59"/>
      <c r="R291" s="59"/>
      <c r="S291" s="59"/>
      <c r="T291" s="59"/>
      <c r="U291" s="59"/>
      <c r="V291" s="59"/>
      <c r="W291" s="59"/>
      <c r="X291" s="59"/>
      <c r="Y291" s="65"/>
      <c r="Z291" s="59"/>
      <c r="AA291" s="59"/>
      <c r="AB291" s="59"/>
      <c r="AC291" s="59"/>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s="59"/>
      <c r="G292" s="59"/>
      <c r="H292" s="59"/>
      <c r="I292" s="59"/>
      <c r="J292" s="59"/>
      <c r="K292" s="59"/>
      <c r="L292" s="59"/>
      <c r="M292" s="59"/>
      <c r="N292" s="59"/>
      <c r="O292" s="59"/>
      <c r="P292" s="59"/>
      <c r="Q292" s="59"/>
      <c r="R292" s="59"/>
      <c r="S292" s="59"/>
      <c r="T292" s="59"/>
      <c r="U292" s="59"/>
      <c r="V292" s="59"/>
      <c r="W292" s="59"/>
      <c r="X292" s="59"/>
      <c r="Y292" s="65"/>
      <c r="Z292" s="59"/>
      <c r="AA292" s="59"/>
      <c r="AB292" s="59"/>
      <c r="AC292" s="59"/>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s="59"/>
      <c r="G293" s="59"/>
      <c r="H293" s="59"/>
      <c r="I293" s="59"/>
      <c r="J293" s="59"/>
      <c r="K293" s="59"/>
      <c r="L293" s="59"/>
      <c r="M293" s="59"/>
      <c r="N293" s="59"/>
      <c r="O293" s="59"/>
      <c r="P293" s="59"/>
      <c r="Q293" s="59"/>
      <c r="R293" s="59"/>
      <c r="S293" s="59"/>
      <c r="T293" s="59"/>
      <c r="U293" s="59"/>
      <c r="V293" s="59"/>
      <c r="W293" s="59"/>
      <c r="X293" s="59"/>
      <c r="Y293" s="65"/>
      <c r="Z293" s="59"/>
      <c r="AA293" s="59"/>
      <c r="AB293" s="59"/>
      <c r="AC293" s="59"/>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s="59"/>
      <c r="G294" s="59"/>
      <c r="H294" s="59"/>
      <c r="I294" s="59"/>
      <c r="J294" s="59"/>
      <c r="K294" s="59"/>
      <c r="L294" s="59"/>
      <c r="M294" s="59"/>
      <c r="N294" s="59"/>
      <c r="O294" s="59"/>
      <c r="P294" s="59"/>
      <c r="Q294" s="59"/>
      <c r="R294" s="59"/>
      <c r="S294" s="59"/>
      <c r="T294" s="59"/>
      <c r="U294" s="59"/>
      <c r="V294" s="59"/>
      <c r="W294" s="59"/>
      <c r="X294" s="59"/>
      <c r="Y294" s="65"/>
      <c r="Z294" s="59"/>
      <c r="AA294" s="59"/>
      <c r="AB294" s="59"/>
      <c r="AC294" s="59"/>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s="59"/>
      <c r="G295" s="59"/>
      <c r="H295" s="59"/>
      <c r="I295" s="59"/>
      <c r="J295" s="59"/>
      <c r="K295" s="59"/>
      <c r="L295" s="59"/>
      <c r="M295" s="59"/>
      <c r="N295" s="59"/>
      <c r="O295" s="59"/>
      <c r="P295" s="59"/>
      <c r="Q295" s="59"/>
      <c r="R295" s="59"/>
      <c r="S295" s="59"/>
      <c r="T295" s="59"/>
      <c r="U295" s="59"/>
      <c r="V295" s="59"/>
      <c r="W295" s="59"/>
      <c r="X295" s="59"/>
      <c r="Y295" s="65"/>
      <c r="Z295" s="59"/>
      <c r="AA295" s="59"/>
      <c r="AB295" s="59"/>
      <c r="AC295" s="59"/>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s="59"/>
      <c r="G296" s="59"/>
      <c r="H296" s="59"/>
      <c r="I296" s="59"/>
      <c r="J296" s="59"/>
      <c r="K296" s="59"/>
      <c r="L296" s="59"/>
      <c r="M296" s="59"/>
      <c r="N296" s="59"/>
      <c r="O296" s="59"/>
      <c r="P296" s="59"/>
      <c r="Q296" s="59"/>
      <c r="R296" s="59"/>
      <c r="S296" s="59"/>
      <c r="T296" s="59"/>
      <c r="U296" s="59"/>
      <c r="V296" s="59"/>
      <c r="W296" s="59"/>
      <c r="X296" s="59"/>
      <c r="Y296" s="65"/>
      <c r="Z296" s="59"/>
      <c r="AA296" s="59"/>
      <c r="AB296" s="59"/>
      <c r="AC296" s="59"/>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s="59"/>
      <c r="G297" s="59"/>
      <c r="H297" s="59"/>
      <c r="I297" s="59"/>
      <c r="J297" s="59"/>
      <c r="K297" s="59"/>
      <c r="L297" s="59"/>
      <c r="M297" s="59"/>
      <c r="N297" s="59"/>
      <c r="O297" s="59"/>
      <c r="P297" s="59"/>
      <c r="Q297" s="59"/>
      <c r="R297" s="59"/>
      <c r="S297" s="59"/>
      <c r="T297" s="59"/>
      <c r="U297" s="59"/>
      <c r="V297" s="59"/>
      <c r="W297" s="59"/>
      <c r="X297" s="59"/>
      <c r="Y297" s="65"/>
      <c r="Z297" s="59"/>
      <c r="AA297" s="59"/>
      <c r="AB297" s="59"/>
      <c r="AC297" s="59"/>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s="59"/>
      <c r="G298" s="59"/>
      <c r="H298" s="59"/>
      <c r="I298" s="59"/>
      <c r="J298" s="59"/>
      <c r="K298" s="59"/>
      <c r="L298" s="59"/>
      <c r="M298" s="59"/>
      <c r="N298" s="59"/>
      <c r="O298" s="59"/>
      <c r="P298" s="59"/>
      <c r="Q298" s="59"/>
      <c r="R298" s="59"/>
      <c r="S298" s="59"/>
      <c r="T298" s="59"/>
      <c r="U298" s="59"/>
      <c r="V298" s="59"/>
      <c r="W298" s="59"/>
      <c r="X298" s="59"/>
      <c r="Y298" s="65"/>
      <c r="Z298" s="59"/>
      <c r="AA298" s="59"/>
      <c r="AB298" s="59"/>
      <c r="AC298" s="59"/>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s="59"/>
      <c r="G299" s="59"/>
      <c r="H299" s="59"/>
      <c r="I299" s="59"/>
      <c r="J299" s="59"/>
      <c r="K299" s="59"/>
      <c r="L299" s="59"/>
      <c r="M299" s="59"/>
      <c r="N299" s="59"/>
      <c r="O299" s="59"/>
      <c r="P299" s="59"/>
      <c r="Q299" s="59"/>
      <c r="R299" s="59"/>
      <c r="S299" s="59"/>
      <c r="T299" s="59"/>
      <c r="U299" s="59"/>
      <c r="V299" s="59"/>
      <c r="W299" s="59"/>
      <c r="X299" s="59"/>
      <c r="Y299" s="65"/>
      <c r="Z299" s="59"/>
      <c r="AA299" s="59"/>
      <c r="AB299" s="59"/>
      <c r="AC299" s="5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s="59"/>
      <c r="G300" s="59"/>
      <c r="H300" s="59"/>
      <c r="I300" s="59"/>
      <c r="J300" s="59"/>
      <c r="K300" s="59"/>
      <c r="L300" s="59"/>
      <c r="M300" s="59"/>
      <c r="N300" s="59"/>
      <c r="O300" s="59"/>
      <c r="P300" s="59"/>
      <c r="Q300" s="59"/>
      <c r="R300" s="59"/>
      <c r="S300" s="59"/>
      <c r="T300" s="59"/>
      <c r="U300" s="59"/>
      <c r="V300" s="59"/>
      <c r="W300" s="59"/>
      <c r="X300" s="59"/>
      <c r="Y300" s="65"/>
      <c r="Z300" s="59"/>
      <c r="AA300" s="59"/>
      <c r="AB300" s="59"/>
      <c r="AC300" s="59"/>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s="59"/>
      <c r="G301" s="59"/>
      <c r="H301" s="59"/>
      <c r="I301" s="59"/>
      <c r="J301" s="59"/>
      <c r="K301" s="59"/>
      <c r="L301" s="59"/>
      <c r="M301" s="59"/>
      <c r="N301" s="59"/>
      <c r="O301" s="59"/>
      <c r="P301" s="59"/>
      <c r="Q301" s="59"/>
      <c r="R301" s="59"/>
      <c r="S301" s="59"/>
      <c r="T301" s="59"/>
      <c r="U301" s="59"/>
      <c r="V301" s="59"/>
      <c r="W301" s="59"/>
      <c r="X301" s="59"/>
      <c r="Y301" s="65"/>
      <c r="Z301" s="59"/>
      <c r="AA301" s="59"/>
      <c r="AB301" s="59"/>
      <c r="AC301" s="59"/>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s="59"/>
      <c r="G302" s="59"/>
      <c r="H302" s="59"/>
      <c r="I302" s="59"/>
      <c r="J302" s="59"/>
      <c r="K302" s="59"/>
      <c r="L302" s="59"/>
      <c r="M302" s="59"/>
      <c r="N302" s="59"/>
      <c r="O302" s="59"/>
      <c r="P302" s="59"/>
      <c r="Q302" s="59"/>
      <c r="R302" s="59"/>
      <c r="S302" s="59"/>
      <c r="T302" s="59"/>
      <c r="U302" s="59"/>
      <c r="V302" s="59"/>
      <c r="W302" s="59"/>
      <c r="X302" s="59"/>
      <c r="Y302" s="65"/>
      <c r="Z302" s="59"/>
      <c r="AA302" s="59"/>
      <c r="AB302" s="59"/>
      <c r="AC302" s="59"/>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s="59"/>
      <c r="G303" s="59"/>
      <c r="H303" s="59"/>
      <c r="I303" s="59"/>
      <c r="J303" s="59"/>
      <c r="K303" s="59"/>
      <c r="L303" s="59"/>
      <c r="M303" s="59"/>
      <c r="N303" s="59"/>
      <c r="O303" s="59"/>
      <c r="P303" s="59"/>
      <c r="Q303" s="59"/>
      <c r="R303" s="59"/>
      <c r="S303" s="59"/>
      <c r="T303" s="59"/>
      <c r="U303" s="59"/>
      <c r="V303" s="59"/>
      <c r="W303" s="59"/>
      <c r="X303" s="59"/>
      <c r="Y303" s="65"/>
      <c r="Z303" s="59"/>
      <c r="AA303" s="59"/>
      <c r="AB303" s="59"/>
      <c r="AC303" s="59"/>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s="59"/>
      <c r="G304" s="59"/>
      <c r="H304" s="59"/>
      <c r="I304" s="59"/>
      <c r="J304" s="59"/>
      <c r="K304" s="59"/>
      <c r="L304" s="59"/>
      <c r="M304" s="59"/>
      <c r="N304" s="59"/>
      <c r="O304" s="59"/>
      <c r="P304" s="59"/>
      <c r="Q304" s="59"/>
      <c r="R304" s="59"/>
      <c r="S304" s="59"/>
      <c r="T304" s="59"/>
      <c r="U304" s="59"/>
      <c r="V304" s="59"/>
      <c r="W304" s="59"/>
      <c r="X304" s="59"/>
      <c r="Y304" s="65"/>
      <c r="Z304" s="59"/>
      <c r="AA304" s="59"/>
      <c r="AB304" s="59"/>
      <c r="AC304" s="59"/>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s="59"/>
      <c r="G305" s="59"/>
      <c r="H305" s="59"/>
      <c r="I305" s="59"/>
      <c r="J305" s="59"/>
      <c r="K305" s="59"/>
      <c r="L305" s="59"/>
      <c r="M305" s="59"/>
      <c r="N305" s="59"/>
      <c r="O305" s="59"/>
      <c r="P305" s="59"/>
      <c r="Q305" s="59"/>
      <c r="R305" s="59"/>
      <c r="S305" s="59"/>
      <c r="T305" s="59"/>
      <c r="U305" s="59"/>
      <c r="V305" s="59"/>
      <c r="W305" s="59"/>
      <c r="X305" s="59"/>
      <c r="Y305" s="65"/>
      <c r="Z305" s="59"/>
      <c r="AA305" s="59"/>
      <c r="AB305" s="59"/>
      <c r="AC305" s="59"/>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s="59"/>
      <c r="G306" s="59"/>
      <c r="H306" s="59"/>
      <c r="I306" s="59"/>
      <c r="J306" s="59"/>
      <c r="K306" s="59"/>
      <c r="L306" s="59"/>
      <c r="M306" s="59"/>
      <c r="N306" s="59"/>
      <c r="O306" s="59"/>
      <c r="P306" s="59"/>
      <c r="Q306" s="59"/>
      <c r="R306" s="59"/>
      <c r="S306" s="59"/>
      <c r="T306" s="59"/>
      <c r="U306" s="59"/>
      <c r="V306" s="59"/>
      <c r="W306" s="59"/>
      <c r="X306" s="59"/>
      <c r="Y306" s="65"/>
      <c r="Z306" s="59"/>
      <c r="AA306" s="59"/>
      <c r="AB306" s="59"/>
      <c r="AC306" s="59"/>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s="59"/>
      <c r="G307" s="59"/>
      <c r="H307" s="59"/>
      <c r="I307" s="59"/>
      <c r="J307" s="59"/>
      <c r="K307" s="59"/>
      <c r="L307" s="59"/>
      <c r="M307" s="59"/>
      <c r="N307" s="59"/>
      <c r="O307" s="59"/>
      <c r="P307" s="59"/>
      <c r="Q307" s="59"/>
      <c r="R307" s="59"/>
      <c r="S307" s="59"/>
      <c r="T307" s="59"/>
      <c r="U307" s="59"/>
      <c r="V307" s="59"/>
      <c r="W307" s="59"/>
      <c r="X307" s="59"/>
      <c r="Y307" s="65"/>
      <c r="Z307" s="59"/>
      <c r="AA307" s="59"/>
      <c r="AB307" s="59"/>
      <c r="AC307" s="59"/>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s="59"/>
      <c r="G308" s="59"/>
      <c r="H308" s="59"/>
      <c r="I308" s="59"/>
      <c r="J308" s="59"/>
      <c r="K308" s="59"/>
      <c r="L308" s="59"/>
      <c r="M308" s="59"/>
      <c r="N308" s="59"/>
      <c r="O308" s="59"/>
      <c r="P308" s="59"/>
      <c r="Q308" s="59"/>
      <c r="R308" s="59"/>
      <c r="S308" s="59"/>
      <c r="T308" s="59"/>
      <c r="U308" s="59"/>
      <c r="V308" s="59"/>
      <c r="W308" s="59"/>
      <c r="X308" s="59"/>
      <c r="Y308" s="65"/>
      <c r="Z308" s="59"/>
      <c r="AA308" s="59"/>
      <c r="AB308" s="59"/>
      <c r="AC308" s="59"/>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s="59"/>
      <c r="G309" s="59"/>
      <c r="H309" s="59"/>
      <c r="I309" s="59"/>
      <c r="J309" s="59"/>
      <c r="K309" s="59"/>
      <c r="L309" s="59"/>
      <c r="M309" s="59"/>
      <c r="N309" s="59"/>
      <c r="O309" s="59"/>
      <c r="P309" s="59"/>
      <c r="Q309" s="59"/>
      <c r="R309" s="59"/>
      <c r="S309" s="59"/>
      <c r="T309" s="59"/>
      <c r="U309" s="59"/>
      <c r="V309" s="59"/>
      <c r="W309" s="59"/>
      <c r="X309" s="59"/>
      <c r="Y309" s="65"/>
      <c r="Z309" s="59"/>
      <c r="AA309" s="59"/>
      <c r="AB309" s="59"/>
      <c r="AC309" s="5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s="59"/>
      <c r="G310" s="59"/>
      <c r="H310" s="59"/>
      <c r="I310" s="59"/>
      <c r="J310" s="59"/>
      <c r="K310" s="59"/>
      <c r="L310" s="59"/>
      <c r="M310" s="59"/>
      <c r="N310" s="59"/>
      <c r="O310" s="59"/>
      <c r="P310" s="59"/>
      <c r="Q310" s="59"/>
      <c r="R310" s="59"/>
      <c r="S310" s="59"/>
      <c r="T310" s="59"/>
      <c r="U310" s="59"/>
      <c r="V310" s="59"/>
      <c r="W310" s="59"/>
      <c r="X310" s="59"/>
      <c r="Y310" s="65"/>
      <c r="Z310" s="59"/>
      <c r="AA310" s="59"/>
      <c r="AB310" s="59"/>
      <c r="AC310" s="59"/>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s="59"/>
      <c r="G311" s="59"/>
      <c r="H311" s="59"/>
      <c r="I311" s="59"/>
      <c r="J311" s="59"/>
      <c r="K311" s="59"/>
      <c r="L311" s="59"/>
      <c r="M311" s="59"/>
      <c r="N311" s="59"/>
      <c r="O311" s="59"/>
      <c r="P311" s="59"/>
      <c r="Q311" s="59"/>
      <c r="R311" s="59"/>
      <c r="S311" s="59"/>
      <c r="T311" s="59"/>
      <c r="U311" s="59"/>
      <c r="V311" s="59"/>
      <c r="W311" s="59"/>
      <c r="X311" s="59"/>
      <c r="Y311" s="65"/>
      <c r="Z311" s="59"/>
      <c r="AA311" s="59"/>
      <c r="AB311" s="59"/>
      <c r="AC311" s="59"/>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s="59"/>
      <c r="G312" s="59"/>
      <c r="H312" s="59"/>
      <c r="I312" s="59"/>
      <c r="J312" s="59"/>
      <c r="K312" s="59"/>
      <c r="L312" s="59"/>
      <c r="M312" s="59"/>
      <c r="N312" s="59"/>
      <c r="O312" s="59"/>
      <c r="P312" s="59"/>
      <c r="Q312" s="59"/>
      <c r="R312" s="59"/>
      <c r="S312" s="59"/>
      <c r="T312" s="59"/>
      <c r="U312" s="59"/>
      <c r="V312" s="59"/>
      <c r="W312" s="59"/>
      <c r="X312" s="59"/>
      <c r="Y312" s="65"/>
      <c r="Z312" s="59"/>
      <c r="AA312" s="59"/>
      <c r="AB312" s="59"/>
      <c r="AC312" s="59"/>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s="59"/>
      <c r="G313" s="59"/>
      <c r="H313" s="59"/>
      <c r="I313" s="59"/>
      <c r="J313" s="59"/>
      <c r="K313" s="59"/>
      <c r="L313" s="59"/>
      <c r="M313" s="59"/>
      <c r="N313" s="59"/>
      <c r="O313" s="59"/>
      <c r="P313" s="59"/>
      <c r="Q313" s="59"/>
      <c r="R313" s="59"/>
      <c r="S313" s="59"/>
      <c r="T313" s="59"/>
      <c r="U313" s="59"/>
      <c r="V313" s="59"/>
      <c r="W313" s="59"/>
      <c r="X313" s="59"/>
      <c r="Y313" s="65"/>
      <c r="Z313" s="59"/>
      <c r="AA313" s="59"/>
      <c r="AB313" s="59"/>
      <c r="AC313" s="59"/>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s="59"/>
      <c r="G314" s="59"/>
      <c r="H314" s="59"/>
      <c r="I314" s="59"/>
      <c r="J314" s="59"/>
      <c r="K314" s="59"/>
      <c r="L314" s="59"/>
      <c r="M314" s="59"/>
      <c r="N314" s="59"/>
      <c r="O314" s="59"/>
      <c r="P314" s="59"/>
      <c r="Q314" s="59"/>
      <c r="R314" s="59"/>
      <c r="S314" s="59"/>
      <c r="T314" s="59"/>
      <c r="U314" s="59"/>
      <c r="V314" s="59"/>
      <c r="W314" s="59"/>
      <c r="X314" s="59"/>
      <c r="Y314" s="65"/>
      <c r="Z314" s="59"/>
      <c r="AA314" s="59"/>
      <c r="AB314" s="59"/>
      <c r="AC314" s="59"/>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s="59"/>
      <c r="G315" s="59"/>
      <c r="H315" s="59"/>
      <c r="I315" s="59"/>
      <c r="J315" s="59"/>
      <c r="K315" s="59"/>
      <c r="L315" s="59"/>
      <c r="M315" s="59"/>
      <c r="N315" s="59"/>
      <c r="O315" s="59"/>
      <c r="P315" s="59"/>
      <c r="Q315" s="59"/>
      <c r="R315" s="59"/>
      <c r="S315" s="59"/>
      <c r="T315" s="59"/>
      <c r="U315" s="59"/>
      <c r="V315" s="59"/>
      <c r="W315" s="59"/>
      <c r="X315" s="59"/>
      <c r="Y315" s="65"/>
      <c r="Z315" s="59"/>
      <c r="AA315" s="59"/>
      <c r="AB315" s="59"/>
      <c r="AC315" s="59"/>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s="59"/>
      <c r="G316" s="59"/>
      <c r="H316" s="59"/>
      <c r="I316" s="59"/>
      <c r="J316" s="59"/>
      <c r="K316" s="59"/>
      <c r="L316" s="59"/>
      <c r="M316" s="59"/>
      <c r="N316" s="59"/>
      <c r="O316" s="59"/>
      <c r="P316" s="59"/>
      <c r="Q316" s="59"/>
      <c r="R316" s="59"/>
      <c r="S316" s="59"/>
      <c r="T316" s="59"/>
      <c r="U316" s="59"/>
      <c r="V316" s="59"/>
      <c r="W316" s="59"/>
      <c r="X316" s="59"/>
      <c r="Y316" s="65"/>
      <c r="Z316" s="59"/>
      <c r="AA316" s="59"/>
      <c r="AB316" s="59"/>
      <c r="AC316" s="59"/>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s="59"/>
      <c r="G317" s="59"/>
      <c r="H317" s="59"/>
      <c r="I317" s="59"/>
      <c r="J317" s="59"/>
      <c r="K317" s="59"/>
      <c r="L317" s="59"/>
      <c r="M317" s="59"/>
      <c r="N317" s="59"/>
      <c r="O317" s="59"/>
      <c r="P317" s="59"/>
      <c r="Q317" s="59"/>
      <c r="R317" s="59"/>
      <c r="S317" s="59"/>
      <c r="T317" s="59"/>
      <c r="U317" s="59"/>
      <c r="V317" s="59"/>
      <c r="W317" s="59"/>
      <c r="X317" s="59"/>
      <c r="Y317" s="65"/>
      <c r="Z317" s="59"/>
      <c r="AA317" s="59"/>
      <c r="AB317" s="59"/>
      <c r="AC317" s="59"/>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s="59"/>
      <c r="G318" s="59"/>
      <c r="H318" s="59"/>
      <c r="I318" s="59"/>
      <c r="J318" s="59"/>
      <c r="K318" s="59"/>
      <c r="L318" s="59"/>
      <c r="M318" s="59"/>
      <c r="N318" s="59"/>
      <c r="O318" s="59"/>
      <c r="P318" s="59"/>
      <c r="Q318" s="59"/>
      <c r="R318" s="59"/>
      <c r="S318" s="59"/>
      <c r="T318" s="59"/>
      <c r="U318" s="59"/>
      <c r="V318" s="59"/>
      <c r="W318" s="59"/>
      <c r="X318" s="59"/>
      <c r="Y318" s="65"/>
      <c r="Z318" s="59"/>
      <c r="AA318" s="59"/>
      <c r="AB318" s="59"/>
      <c r="AC318" s="59"/>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s="59"/>
      <c r="G319" s="59"/>
      <c r="H319" s="59"/>
      <c r="I319" s="59"/>
      <c r="J319" s="59"/>
      <c r="K319" s="59"/>
      <c r="L319" s="59"/>
      <c r="M319" s="59"/>
      <c r="N319" s="59"/>
      <c r="O319" s="59"/>
      <c r="P319" s="59"/>
      <c r="Q319" s="59"/>
      <c r="R319" s="59"/>
      <c r="S319" s="59"/>
      <c r="T319" s="59"/>
      <c r="U319" s="59"/>
      <c r="V319" s="59"/>
      <c r="W319" s="59"/>
      <c r="X319" s="59"/>
      <c r="Y319" s="65"/>
      <c r="Z319" s="59"/>
      <c r="AA319" s="59"/>
      <c r="AB319" s="59"/>
      <c r="AC319" s="5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s="59"/>
      <c r="G320" s="59"/>
      <c r="H320" s="59"/>
      <c r="I320" s="59"/>
      <c r="J320" s="59"/>
      <c r="K320" s="59"/>
      <c r="L320" s="59"/>
      <c r="M320" s="59"/>
      <c r="N320" s="59"/>
      <c r="O320" s="59"/>
      <c r="P320" s="59"/>
      <c r="Q320" s="59"/>
      <c r="R320" s="59"/>
      <c r="S320" s="59"/>
      <c r="T320" s="59"/>
      <c r="U320" s="59"/>
      <c r="V320" s="59"/>
      <c r="W320" s="59"/>
      <c r="X320" s="59"/>
      <c r="Y320" s="65"/>
      <c r="Z320" s="59"/>
      <c r="AA320" s="59"/>
      <c r="AB320" s="59"/>
      <c r="AC320" s="59"/>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s="59"/>
      <c r="G321" s="59"/>
      <c r="H321" s="59"/>
      <c r="I321" s="59"/>
      <c r="J321" s="59"/>
      <c r="K321" s="59"/>
      <c r="L321" s="59"/>
      <c r="M321" s="59"/>
      <c r="N321" s="59"/>
      <c r="O321" s="59"/>
      <c r="P321" s="59"/>
      <c r="Q321" s="59"/>
      <c r="R321" s="59"/>
      <c r="S321" s="59"/>
      <c r="T321" s="59"/>
      <c r="U321" s="59"/>
      <c r="V321" s="59"/>
      <c r="W321" s="59"/>
      <c r="X321" s="59"/>
      <c r="Y321" s="65"/>
      <c r="Z321" s="59"/>
      <c r="AA321" s="59"/>
      <c r="AB321" s="59"/>
      <c r="AC321" s="59"/>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s="59"/>
      <c r="G322" s="59"/>
      <c r="H322" s="59"/>
      <c r="I322" s="59"/>
      <c r="J322" s="59"/>
      <c r="K322" s="59"/>
      <c r="L322" s="59"/>
      <c r="M322" s="59"/>
      <c r="N322" s="59"/>
      <c r="O322" s="59"/>
      <c r="P322" s="59"/>
      <c r="Q322" s="59"/>
      <c r="R322" s="59"/>
      <c r="S322" s="59"/>
      <c r="T322" s="59"/>
      <c r="U322" s="59"/>
      <c r="V322" s="59"/>
      <c r="W322" s="59"/>
      <c r="X322" s="59"/>
      <c r="Y322" s="65"/>
      <c r="Z322" s="59"/>
      <c r="AA322" s="59"/>
      <c r="AB322" s="59"/>
      <c r="AC322" s="59"/>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s="59"/>
      <c r="G323" s="59"/>
      <c r="H323" s="59"/>
      <c r="I323" s="59"/>
      <c r="J323" s="59"/>
      <c r="K323" s="59"/>
      <c r="L323" s="59"/>
      <c r="M323" s="59"/>
      <c r="N323" s="59"/>
      <c r="O323" s="59"/>
      <c r="P323" s="59"/>
      <c r="Q323" s="59"/>
      <c r="R323" s="59"/>
      <c r="S323" s="59"/>
      <c r="T323" s="59"/>
      <c r="U323" s="59"/>
      <c r="V323" s="59"/>
      <c r="W323" s="59"/>
      <c r="X323" s="59"/>
      <c r="Y323" s="65"/>
      <c r="Z323" s="59"/>
      <c r="AA323" s="59"/>
      <c r="AB323" s="59"/>
      <c r="AC323" s="59"/>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s="59"/>
      <c r="G324" s="59"/>
      <c r="H324" s="59"/>
      <c r="I324" s="59"/>
      <c r="J324" s="59"/>
      <c r="K324" s="59"/>
      <c r="L324" s="59"/>
      <c r="M324" s="59"/>
      <c r="N324" s="59"/>
      <c r="O324" s="59"/>
      <c r="P324" s="59"/>
      <c r="Q324" s="59"/>
      <c r="R324" s="59"/>
      <c r="S324" s="59"/>
      <c r="T324" s="59"/>
      <c r="U324" s="59"/>
      <c r="V324" s="59"/>
      <c r="W324" s="59"/>
      <c r="X324" s="59"/>
      <c r="Y324" s="65"/>
      <c r="Z324" s="59"/>
      <c r="AA324" s="59"/>
      <c r="AB324" s="59"/>
      <c r="AC324" s="59"/>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s="59"/>
      <c r="G325" s="59"/>
      <c r="H325" s="59"/>
      <c r="I325" s="59"/>
      <c r="J325" s="59"/>
      <c r="K325" s="59"/>
      <c r="L325" s="59"/>
      <c r="M325" s="59"/>
      <c r="N325" s="59"/>
      <c r="O325" s="59"/>
      <c r="P325" s="59"/>
      <c r="Q325" s="59"/>
      <c r="R325" s="59"/>
      <c r="S325" s="59"/>
      <c r="T325" s="59"/>
      <c r="U325" s="59"/>
      <c r="V325" s="59"/>
      <c r="W325" s="59"/>
      <c r="X325" s="59"/>
      <c r="Y325" s="65"/>
      <c r="Z325" s="59"/>
      <c r="AA325" s="59"/>
      <c r="AB325" s="59"/>
      <c r="AC325" s="59"/>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s="59"/>
      <c r="G326" s="59"/>
      <c r="H326" s="59"/>
      <c r="I326" s="59"/>
      <c r="J326" s="59"/>
      <c r="K326" s="59"/>
      <c r="L326" s="59"/>
      <c r="M326" s="59"/>
      <c r="N326" s="59"/>
      <c r="O326" s="59"/>
      <c r="P326" s="59"/>
      <c r="Q326" s="59"/>
      <c r="R326" s="59"/>
      <c r="S326" s="59"/>
      <c r="T326" s="59"/>
      <c r="U326" s="59"/>
      <c r="V326" s="59"/>
      <c r="W326" s="59"/>
      <c r="X326" s="59"/>
      <c r="Y326" s="65"/>
      <c r="Z326" s="59"/>
      <c r="AA326" s="59"/>
      <c r="AB326" s="59"/>
      <c r="AC326" s="59"/>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s="59"/>
      <c r="G327" s="59"/>
      <c r="H327" s="59"/>
      <c r="I327" s="59"/>
      <c r="J327" s="59"/>
      <c r="K327" s="59"/>
      <c r="L327" s="59"/>
      <c r="M327" s="59"/>
      <c r="N327" s="59"/>
      <c r="O327" s="59"/>
      <c r="P327" s="59"/>
      <c r="Q327" s="59"/>
      <c r="R327" s="59"/>
      <c r="S327" s="59"/>
      <c r="T327" s="59"/>
      <c r="U327" s="59"/>
      <c r="V327" s="59"/>
      <c r="W327" s="59"/>
      <c r="X327" s="59"/>
      <c r="Y327" s="65"/>
      <c r="Z327" s="59"/>
      <c r="AA327" s="59"/>
      <c r="AB327" s="59"/>
      <c r="AC327" s="59"/>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s="59"/>
      <c r="G328" s="59"/>
      <c r="H328" s="59"/>
      <c r="I328" s="59"/>
      <c r="J328" s="59"/>
      <c r="K328" s="59"/>
      <c r="L328" s="59"/>
      <c r="M328" s="59"/>
      <c r="N328" s="59"/>
      <c r="O328" s="59"/>
      <c r="P328" s="59"/>
      <c r="Q328" s="59"/>
      <c r="R328" s="59"/>
      <c r="S328" s="59"/>
      <c r="T328" s="59"/>
      <c r="U328" s="59"/>
      <c r="V328" s="59"/>
      <c r="W328" s="59"/>
      <c r="X328" s="59"/>
      <c r="Y328" s="65"/>
      <c r="Z328" s="59"/>
      <c r="AA328" s="59"/>
      <c r="AB328" s="59"/>
      <c r="AC328" s="59"/>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s="59"/>
      <c r="G329" s="59"/>
      <c r="H329" s="59"/>
      <c r="I329" s="59"/>
      <c r="J329" s="59"/>
      <c r="K329" s="59"/>
      <c r="L329" s="59"/>
      <c r="M329" s="59"/>
      <c r="N329" s="59"/>
      <c r="O329" s="59"/>
      <c r="P329" s="59"/>
      <c r="Q329" s="59"/>
      <c r="R329" s="59"/>
      <c r="S329" s="59"/>
      <c r="T329" s="59"/>
      <c r="U329" s="59"/>
      <c r="V329" s="59"/>
      <c r="W329" s="59"/>
      <c r="X329" s="59"/>
      <c r="Y329" s="65"/>
      <c r="Z329" s="59"/>
      <c r="AA329" s="59"/>
      <c r="AB329" s="59"/>
      <c r="AC329" s="5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s="59"/>
      <c r="G330" s="59"/>
      <c r="H330" s="59"/>
      <c r="I330" s="59"/>
      <c r="J330" s="59"/>
      <c r="K330" s="59"/>
      <c r="L330" s="59"/>
      <c r="M330" s="59"/>
      <c r="N330" s="59"/>
      <c r="O330" s="59"/>
      <c r="P330" s="59"/>
      <c r="Q330" s="59"/>
      <c r="R330" s="59"/>
      <c r="S330" s="59"/>
      <c r="T330" s="59"/>
      <c r="U330" s="59"/>
      <c r="V330" s="59"/>
      <c r="W330" s="59"/>
      <c r="X330" s="59"/>
      <c r="Y330" s="65"/>
      <c r="Z330" s="59"/>
      <c r="AA330" s="59"/>
      <c r="AB330" s="59"/>
      <c r="AC330" s="59"/>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s="59"/>
      <c r="G331" s="59"/>
      <c r="H331" s="59"/>
      <c r="I331" s="59"/>
      <c r="J331" s="59"/>
      <c r="K331" s="59"/>
      <c r="L331" s="59"/>
      <c r="M331" s="59"/>
      <c r="N331" s="59"/>
      <c r="O331" s="59"/>
      <c r="P331" s="59"/>
      <c r="Q331" s="59"/>
      <c r="R331" s="59"/>
      <c r="S331" s="59"/>
      <c r="T331" s="59"/>
      <c r="U331" s="59"/>
      <c r="V331" s="59"/>
      <c r="W331" s="59"/>
      <c r="X331" s="59"/>
      <c r="Y331" s="65"/>
      <c r="Z331" s="59"/>
      <c r="AA331" s="59"/>
      <c r="AB331" s="59"/>
      <c r="AC331" s="59"/>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s="59"/>
      <c r="G332" s="59"/>
      <c r="H332" s="59"/>
      <c r="I332" s="59"/>
      <c r="J332" s="59"/>
      <c r="K332" s="59"/>
      <c r="L332" s="59"/>
      <c r="M332" s="59"/>
      <c r="N332" s="59"/>
      <c r="O332" s="59"/>
      <c r="P332" s="59"/>
      <c r="Q332" s="59"/>
      <c r="R332" s="59"/>
      <c r="S332" s="59"/>
      <c r="T332" s="59"/>
      <c r="U332" s="59"/>
      <c r="V332" s="59"/>
      <c r="W332" s="59"/>
      <c r="X332" s="59"/>
      <c r="Y332" s="65"/>
      <c r="Z332" s="59"/>
      <c r="AA332" s="59"/>
      <c r="AB332" s="59"/>
      <c r="AC332" s="59"/>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s="59"/>
      <c r="G333" s="59"/>
      <c r="H333" s="59"/>
      <c r="I333" s="59"/>
      <c r="J333" s="59"/>
      <c r="K333" s="59"/>
      <c r="L333" s="59"/>
      <c r="M333" s="59"/>
      <c r="N333" s="59"/>
      <c r="O333" s="59"/>
      <c r="P333" s="59"/>
      <c r="Q333" s="59"/>
      <c r="R333" s="59"/>
      <c r="S333" s="59"/>
      <c r="T333" s="59"/>
      <c r="U333" s="59"/>
      <c r="V333" s="59"/>
      <c r="W333" s="59"/>
      <c r="X333" s="59"/>
      <c r="Y333" s="65"/>
      <c r="Z333" s="59"/>
      <c r="AA333" s="59"/>
      <c r="AB333" s="59"/>
      <c r="AC333" s="59"/>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s="59"/>
      <c r="G334" s="59"/>
      <c r="H334" s="59"/>
      <c r="I334" s="59"/>
      <c r="J334" s="59"/>
      <c r="K334" s="59"/>
      <c r="L334" s="59"/>
      <c r="M334" s="59"/>
      <c r="N334" s="59"/>
      <c r="O334" s="59"/>
      <c r="P334" s="59"/>
      <c r="Q334" s="59"/>
      <c r="R334" s="59"/>
      <c r="S334" s="59"/>
      <c r="T334" s="59"/>
      <c r="U334" s="59"/>
      <c r="V334" s="59"/>
      <c r="W334" s="59"/>
      <c r="X334" s="59"/>
      <c r="Y334" s="65"/>
      <c r="Z334" s="59"/>
      <c r="AA334" s="59"/>
      <c r="AB334" s="59"/>
      <c r="AC334" s="59"/>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s="59"/>
      <c r="G335" s="59"/>
      <c r="H335" s="59"/>
      <c r="I335" s="59"/>
      <c r="J335" s="59"/>
      <c r="K335" s="59"/>
      <c r="L335" s="59"/>
      <c r="M335" s="59"/>
      <c r="N335" s="59"/>
      <c r="O335" s="59"/>
      <c r="P335" s="59"/>
      <c r="Q335" s="59"/>
      <c r="R335" s="59"/>
      <c r="S335" s="59"/>
      <c r="T335" s="59"/>
      <c r="U335" s="59"/>
      <c r="V335" s="59"/>
      <c r="W335" s="59"/>
      <c r="X335" s="59"/>
      <c r="Y335" s="65"/>
      <c r="Z335" s="59"/>
      <c r="AA335" s="59"/>
      <c r="AB335" s="59"/>
      <c r="AC335" s="59"/>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s="59"/>
      <c r="G336" s="59"/>
      <c r="H336" s="59"/>
      <c r="I336" s="59"/>
      <c r="J336" s="59"/>
      <c r="K336" s="59"/>
      <c r="L336" s="59"/>
      <c r="M336" s="59"/>
      <c r="N336" s="59"/>
      <c r="O336" s="59"/>
      <c r="P336" s="59"/>
      <c r="Q336" s="59"/>
      <c r="R336" s="59"/>
      <c r="S336" s="59"/>
      <c r="T336" s="59"/>
      <c r="U336" s="59"/>
      <c r="V336" s="59"/>
      <c r="W336" s="59"/>
      <c r="X336" s="59"/>
      <c r="Y336" s="65"/>
      <c r="Z336" s="59"/>
      <c r="AA336" s="59"/>
      <c r="AB336" s="59"/>
      <c r="AC336" s="59"/>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s="59"/>
      <c r="G337" s="59"/>
      <c r="H337" s="59"/>
      <c r="I337" s="59"/>
      <c r="J337" s="59"/>
      <c r="K337" s="59"/>
      <c r="L337" s="59"/>
      <c r="M337" s="59"/>
      <c r="N337" s="59"/>
      <c r="O337" s="59"/>
      <c r="P337" s="59"/>
      <c r="Q337" s="59"/>
      <c r="R337" s="59"/>
      <c r="S337" s="59"/>
      <c r="T337" s="59"/>
      <c r="U337" s="59"/>
      <c r="V337" s="59"/>
      <c r="W337" s="59"/>
      <c r="X337" s="59"/>
      <c r="Y337" s="65"/>
      <c r="Z337" s="59"/>
      <c r="AA337" s="59"/>
      <c r="AB337" s="59"/>
      <c r="AC337" s="59"/>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s="59"/>
      <c r="G338" s="59"/>
      <c r="H338" s="59"/>
      <c r="I338" s="59"/>
      <c r="J338" s="59"/>
      <c r="K338" s="59"/>
      <c r="L338" s="59"/>
      <c r="M338" s="59"/>
      <c r="N338" s="59"/>
      <c r="O338" s="59"/>
      <c r="P338" s="59"/>
      <c r="Q338" s="59"/>
      <c r="R338" s="59"/>
      <c r="S338" s="59"/>
      <c r="T338" s="59"/>
      <c r="U338" s="59"/>
      <c r="V338" s="59"/>
      <c r="W338" s="59"/>
      <c r="X338" s="59"/>
      <c r="Y338" s="65"/>
      <c r="Z338" s="59"/>
      <c r="AA338" s="59"/>
      <c r="AB338" s="59"/>
      <c r="AC338" s="59"/>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s="59"/>
      <c r="G339" s="59"/>
      <c r="H339" s="59"/>
      <c r="I339" s="59"/>
      <c r="J339" s="59"/>
      <c r="K339" s="59"/>
      <c r="L339" s="59"/>
      <c r="M339" s="59"/>
      <c r="N339" s="59"/>
      <c r="O339" s="59"/>
      <c r="P339" s="59"/>
      <c r="Q339" s="59"/>
      <c r="R339" s="59"/>
      <c r="S339" s="59"/>
      <c r="T339" s="59"/>
      <c r="U339" s="59"/>
      <c r="V339" s="59"/>
      <c r="W339" s="59"/>
      <c r="X339" s="59"/>
      <c r="Y339" s="65"/>
      <c r="Z339" s="59"/>
      <c r="AA339" s="59"/>
      <c r="AB339" s="59"/>
      <c r="AC339" s="5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s="59"/>
      <c r="G340" s="59"/>
      <c r="H340" s="59"/>
      <c r="I340" s="59"/>
      <c r="J340" s="59"/>
      <c r="K340" s="59"/>
      <c r="L340" s="59"/>
      <c r="M340" s="59"/>
      <c r="N340" s="59"/>
      <c r="O340" s="59"/>
      <c r="P340" s="59"/>
      <c r="Q340" s="59"/>
      <c r="R340" s="59"/>
      <c r="S340" s="59"/>
      <c r="T340" s="59"/>
      <c r="U340" s="59"/>
      <c r="V340" s="59"/>
      <c r="W340" s="59"/>
      <c r="X340" s="59"/>
      <c r="Y340" s="65"/>
      <c r="Z340" s="59"/>
      <c r="AA340" s="59"/>
      <c r="AB340" s="59"/>
      <c r="AC340" s="59"/>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s="59"/>
      <c r="G341" s="59"/>
      <c r="H341" s="59"/>
      <c r="I341" s="59"/>
      <c r="J341" s="59"/>
      <c r="K341" s="59"/>
      <c r="L341" s="59"/>
      <c r="M341" s="59"/>
      <c r="N341" s="59"/>
      <c r="O341" s="59"/>
      <c r="P341" s="59"/>
      <c r="Q341" s="59"/>
      <c r="R341" s="59"/>
      <c r="S341" s="59"/>
      <c r="T341" s="59"/>
      <c r="U341" s="59"/>
      <c r="V341" s="59"/>
      <c r="W341" s="59"/>
      <c r="X341" s="59"/>
      <c r="Y341" s="65"/>
      <c r="Z341" s="59"/>
      <c r="AA341" s="59"/>
      <c r="AB341" s="59"/>
      <c r="AC341" s="59"/>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s="59"/>
      <c r="G342" s="59"/>
      <c r="H342" s="59"/>
      <c r="I342" s="59"/>
      <c r="J342" s="59"/>
      <c r="K342" s="59"/>
      <c r="L342" s="59"/>
      <c r="M342" s="59"/>
      <c r="N342" s="59"/>
      <c r="O342" s="59"/>
      <c r="P342" s="59"/>
      <c r="Q342" s="59"/>
      <c r="R342" s="59"/>
      <c r="S342" s="59"/>
      <c r="T342" s="59"/>
      <c r="U342" s="59"/>
      <c r="V342" s="59"/>
      <c r="W342" s="59"/>
      <c r="X342" s="59"/>
      <c r="Y342" s="65"/>
      <c r="Z342" s="59"/>
      <c r="AA342" s="59"/>
      <c r="AB342" s="59"/>
      <c r="AC342" s="59"/>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s="59"/>
      <c r="G343" s="59"/>
      <c r="H343" s="59"/>
      <c r="I343" s="59"/>
      <c r="J343" s="59"/>
      <c r="K343" s="59"/>
      <c r="L343" s="59"/>
      <c r="M343" s="59"/>
      <c r="N343" s="59"/>
      <c r="O343" s="59"/>
      <c r="P343" s="59"/>
      <c r="Q343" s="59"/>
      <c r="R343" s="59"/>
      <c r="S343" s="59"/>
      <c r="T343" s="59"/>
      <c r="U343" s="59"/>
      <c r="V343" s="59"/>
      <c r="W343" s="59"/>
      <c r="X343" s="59"/>
      <c r="Y343" s="65"/>
      <c r="Z343" s="59"/>
      <c r="AA343" s="59"/>
      <c r="AB343" s="59"/>
      <c r="AC343" s="59"/>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s="59"/>
      <c r="G344" s="59"/>
      <c r="H344" s="59"/>
      <c r="I344" s="59"/>
      <c r="J344" s="59"/>
      <c r="K344" s="59"/>
      <c r="L344" s="59"/>
      <c r="M344" s="59"/>
      <c r="N344" s="59"/>
      <c r="O344" s="59"/>
      <c r="P344" s="59"/>
      <c r="Q344" s="59"/>
      <c r="R344" s="59"/>
      <c r="S344" s="59"/>
      <c r="T344" s="59"/>
      <c r="U344" s="59"/>
      <c r="V344" s="59"/>
      <c r="W344" s="59"/>
      <c r="X344" s="59"/>
      <c r="Y344" s="65"/>
      <c r="Z344" s="59"/>
      <c r="AA344" s="59"/>
      <c r="AB344" s="59"/>
      <c r="AC344" s="59"/>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s="59"/>
      <c r="G345" s="59"/>
      <c r="H345" s="59"/>
      <c r="I345" s="59"/>
      <c r="J345" s="59"/>
      <c r="K345" s="59"/>
      <c r="L345" s="59"/>
      <c r="M345" s="59"/>
      <c r="N345" s="59"/>
      <c r="O345" s="59"/>
      <c r="P345" s="59"/>
      <c r="Q345" s="59"/>
      <c r="R345" s="59"/>
      <c r="S345" s="59"/>
      <c r="T345" s="59"/>
      <c r="U345" s="59"/>
      <c r="V345" s="59"/>
      <c r="W345" s="59"/>
      <c r="X345" s="59"/>
      <c r="Y345" s="65"/>
      <c r="Z345" s="59"/>
      <c r="AA345" s="59"/>
      <c r="AB345" s="59"/>
      <c r="AC345" s="59"/>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s="59"/>
      <c r="G346" s="59"/>
      <c r="H346" s="59"/>
      <c r="I346" s="59"/>
      <c r="J346" s="59"/>
      <c r="K346" s="59"/>
      <c r="L346" s="59"/>
      <c r="M346" s="59"/>
      <c r="N346" s="59"/>
      <c r="O346" s="59"/>
      <c r="P346" s="59"/>
      <c r="Q346" s="59"/>
      <c r="R346" s="59"/>
      <c r="S346" s="59"/>
      <c r="T346" s="59"/>
      <c r="U346" s="59"/>
      <c r="V346" s="59"/>
      <c r="W346" s="59"/>
      <c r="X346" s="59"/>
      <c r="Y346" s="65"/>
      <c r="Z346" s="59"/>
      <c r="AA346" s="59"/>
      <c r="AB346" s="59"/>
      <c r="AC346" s="59"/>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s="59"/>
      <c r="G347" s="59"/>
      <c r="H347" s="59"/>
      <c r="I347" s="59"/>
      <c r="J347" s="59"/>
      <c r="K347" s="59"/>
      <c r="L347" s="59"/>
      <c r="M347" s="59"/>
      <c r="N347" s="59"/>
      <c r="O347" s="59"/>
      <c r="P347" s="59"/>
      <c r="Q347" s="59"/>
      <c r="R347" s="59"/>
      <c r="S347" s="59"/>
      <c r="T347" s="59"/>
      <c r="U347" s="59"/>
      <c r="V347" s="59"/>
      <c r="W347" s="59"/>
      <c r="X347" s="59"/>
      <c r="Y347" s="65"/>
      <c r="Z347" s="59"/>
      <c r="AA347" s="59"/>
      <c r="AB347" s="59"/>
      <c r="AC347" s="59"/>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s="59"/>
      <c r="G348" s="59"/>
      <c r="H348" s="59"/>
      <c r="I348" s="59"/>
      <c r="J348" s="59"/>
      <c r="K348" s="59"/>
      <c r="L348" s="59"/>
      <c r="M348" s="59"/>
      <c r="N348" s="59"/>
      <c r="O348" s="59"/>
      <c r="P348" s="59"/>
      <c r="Q348" s="59"/>
      <c r="R348" s="59"/>
      <c r="S348" s="59"/>
      <c r="T348" s="59"/>
      <c r="U348" s="59"/>
      <c r="V348" s="59"/>
      <c r="W348" s="59"/>
      <c r="X348" s="59"/>
      <c r="Y348" s="65"/>
      <c r="Z348" s="59"/>
      <c r="AA348" s="59"/>
      <c r="AB348" s="59"/>
      <c r="AC348" s="59"/>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s="59"/>
      <c r="G349" s="59"/>
      <c r="H349" s="59"/>
      <c r="I349" s="59"/>
      <c r="J349" s="59"/>
      <c r="K349" s="59"/>
      <c r="L349" s="59"/>
      <c r="M349" s="59"/>
      <c r="N349" s="59"/>
      <c r="O349" s="59"/>
      <c r="P349" s="59"/>
      <c r="Q349" s="59"/>
      <c r="R349" s="59"/>
      <c r="S349" s="59"/>
      <c r="T349" s="59"/>
      <c r="U349" s="59"/>
      <c r="V349" s="59"/>
      <c r="W349" s="59"/>
      <c r="X349" s="59"/>
      <c r="Y349" s="65"/>
      <c r="Z349" s="59"/>
      <c r="AA349" s="59"/>
      <c r="AB349" s="59"/>
      <c r="AC349" s="5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s="59"/>
      <c r="G350" s="59"/>
      <c r="H350" s="59"/>
      <c r="I350" s="59"/>
      <c r="J350" s="59"/>
      <c r="K350" s="59"/>
      <c r="L350" s="59"/>
      <c r="M350" s="59"/>
      <c r="N350" s="59"/>
      <c r="O350" s="59"/>
      <c r="P350" s="59"/>
      <c r="Q350" s="59"/>
      <c r="R350" s="59"/>
      <c r="S350" s="59"/>
      <c r="T350" s="59"/>
      <c r="U350" s="59"/>
      <c r="V350" s="59"/>
      <c r="W350" s="59"/>
      <c r="X350" s="59"/>
      <c r="Y350" s="65"/>
      <c r="Z350" s="59"/>
      <c r="AA350" s="59"/>
      <c r="AB350" s="59"/>
      <c r="AC350" s="59"/>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s="59"/>
      <c r="G351" s="59"/>
      <c r="H351" s="59"/>
      <c r="I351" s="59"/>
      <c r="J351" s="59"/>
      <c r="K351" s="59"/>
      <c r="L351" s="59"/>
      <c r="M351" s="59"/>
      <c r="N351" s="59"/>
      <c r="O351" s="59"/>
      <c r="P351" s="59"/>
      <c r="Q351" s="59"/>
      <c r="R351" s="59"/>
      <c r="S351" s="59"/>
      <c r="T351" s="59"/>
      <c r="U351" s="59"/>
      <c r="V351" s="59"/>
      <c r="W351" s="59"/>
      <c r="X351" s="59"/>
      <c r="Y351" s="65"/>
      <c r="Z351" s="59"/>
      <c r="AA351" s="59"/>
      <c r="AB351" s="59"/>
      <c r="AC351" s="59"/>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s="59"/>
      <c r="G352" s="59"/>
      <c r="H352" s="59"/>
      <c r="I352" s="59"/>
      <c r="J352" s="59"/>
      <c r="K352" s="59"/>
      <c r="L352" s="59"/>
      <c r="M352" s="59"/>
      <c r="N352" s="59"/>
      <c r="O352" s="59"/>
      <c r="P352" s="59"/>
      <c r="Q352" s="59"/>
      <c r="R352" s="59"/>
      <c r="S352" s="59"/>
      <c r="T352" s="59"/>
      <c r="U352" s="59"/>
      <c r="V352" s="59"/>
      <c r="W352" s="59"/>
      <c r="X352" s="59"/>
      <c r="Y352" s="65"/>
      <c r="Z352" s="59"/>
      <c r="AA352" s="59"/>
      <c r="AB352" s="59"/>
      <c r="AC352" s="59"/>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s="59"/>
      <c r="G353" s="59"/>
      <c r="H353" s="59"/>
      <c r="I353" s="59"/>
      <c r="J353" s="59"/>
      <c r="K353" s="59"/>
      <c r="L353" s="59"/>
      <c r="M353" s="59"/>
      <c r="N353" s="59"/>
      <c r="O353" s="59"/>
      <c r="P353" s="59"/>
      <c r="Q353" s="59"/>
      <c r="R353" s="59"/>
      <c r="S353" s="59"/>
      <c r="T353" s="59"/>
      <c r="U353" s="59"/>
      <c r="V353" s="59"/>
      <c r="W353" s="59"/>
      <c r="X353" s="59"/>
      <c r="Y353" s="65"/>
      <c r="Z353" s="59"/>
      <c r="AA353" s="59"/>
      <c r="AB353" s="59"/>
      <c r="AC353" s="59"/>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s="59"/>
      <c r="G354" s="59"/>
      <c r="H354" s="59"/>
      <c r="I354" s="59"/>
      <c r="J354" s="59"/>
      <c r="K354" s="59"/>
      <c r="L354" s="59"/>
      <c r="M354" s="59"/>
      <c r="N354" s="59"/>
      <c r="O354" s="59"/>
      <c r="P354" s="59"/>
      <c r="Q354" s="59"/>
      <c r="R354" s="59"/>
      <c r="S354" s="59"/>
      <c r="T354" s="59"/>
      <c r="U354" s="59"/>
      <c r="V354" s="59"/>
      <c r="W354" s="59"/>
      <c r="X354" s="59"/>
      <c r="Y354" s="65"/>
      <c r="Z354" s="59"/>
      <c r="AA354" s="59"/>
      <c r="AB354" s="59"/>
      <c r="AC354" s="59"/>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s="59"/>
      <c r="G355" s="59"/>
      <c r="H355" s="59"/>
      <c r="I355" s="59"/>
      <c r="J355" s="59"/>
      <c r="K355" s="59"/>
      <c r="L355" s="59"/>
      <c r="M355" s="59"/>
      <c r="N355" s="59"/>
      <c r="O355" s="59"/>
      <c r="P355" s="59"/>
      <c r="Q355" s="59"/>
      <c r="R355" s="59"/>
      <c r="S355" s="59"/>
      <c r="T355" s="59"/>
      <c r="U355" s="59"/>
      <c r="V355" s="59"/>
      <c r="W355" s="59"/>
      <c r="X355" s="59"/>
      <c r="Y355" s="65"/>
      <c r="Z355" s="59"/>
      <c r="AA355" s="59"/>
      <c r="AB355" s="59"/>
      <c r="AC355" s="59"/>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s="59"/>
      <c r="G356" s="59"/>
      <c r="H356" s="59"/>
      <c r="I356" s="59"/>
      <c r="J356" s="59"/>
      <c r="K356" s="59"/>
      <c r="L356" s="59"/>
      <c r="M356" s="59"/>
      <c r="N356" s="59"/>
      <c r="O356" s="59"/>
      <c r="P356" s="59"/>
      <c r="Q356" s="59"/>
      <c r="R356" s="59"/>
      <c r="S356" s="59"/>
      <c r="T356" s="59"/>
      <c r="U356" s="59"/>
      <c r="V356" s="59"/>
      <c r="W356" s="59"/>
      <c r="X356" s="59"/>
      <c r="Y356" s="65"/>
      <c r="Z356" s="59"/>
      <c r="AA356" s="59"/>
      <c r="AB356" s="59"/>
      <c r="AC356" s="59"/>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s="59"/>
      <c r="G357" s="59"/>
      <c r="H357" s="59"/>
      <c r="I357" s="59"/>
      <c r="J357" s="59"/>
      <c r="K357" s="59"/>
      <c r="L357" s="59"/>
      <c r="M357" s="59"/>
      <c r="N357" s="59"/>
      <c r="O357" s="59"/>
      <c r="P357" s="59"/>
      <c r="Q357" s="59"/>
      <c r="R357" s="59"/>
      <c r="S357" s="59"/>
      <c r="T357" s="59"/>
      <c r="U357" s="59"/>
      <c r="V357" s="59"/>
      <c r="W357" s="59"/>
      <c r="X357" s="59"/>
      <c r="Y357" s="65"/>
      <c r="Z357" s="59"/>
      <c r="AA357" s="59"/>
      <c r="AB357" s="59"/>
      <c r="AC357" s="59"/>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s="59"/>
      <c r="G358" s="59"/>
      <c r="H358" s="59"/>
      <c r="I358" s="59"/>
      <c r="J358" s="59"/>
      <c r="K358" s="59"/>
      <c r="L358" s="59"/>
      <c r="M358" s="59"/>
      <c r="N358" s="59"/>
      <c r="O358" s="59"/>
      <c r="P358" s="59"/>
      <c r="Q358" s="59"/>
      <c r="R358" s="59"/>
      <c r="S358" s="59"/>
      <c r="T358" s="59"/>
      <c r="U358" s="59"/>
      <c r="V358" s="59"/>
      <c r="W358" s="59"/>
      <c r="X358" s="59"/>
      <c r="Y358" s="65"/>
      <c r="Z358" s="59"/>
      <c r="AA358" s="59"/>
      <c r="AB358" s="59"/>
      <c r="AC358" s="59"/>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s="59"/>
      <c r="G359" s="59"/>
      <c r="H359" s="59"/>
      <c r="I359" s="59"/>
      <c r="J359" s="59"/>
      <c r="K359" s="59"/>
      <c r="L359" s="59"/>
      <c r="M359" s="59"/>
      <c r="N359" s="59"/>
      <c r="O359" s="59"/>
      <c r="P359" s="59"/>
      <c r="Q359" s="59"/>
      <c r="R359" s="59"/>
      <c r="S359" s="59"/>
      <c r="T359" s="59"/>
      <c r="U359" s="59"/>
      <c r="V359" s="59"/>
      <c r="W359" s="59"/>
      <c r="X359" s="59"/>
      <c r="Y359" s="65"/>
      <c r="Z359" s="59"/>
      <c r="AA359" s="59"/>
      <c r="AB359" s="59"/>
      <c r="AC359" s="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s="59"/>
      <c r="G360" s="59"/>
      <c r="H360" s="59"/>
      <c r="I360" s="59"/>
      <c r="J360" s="59"/>
      <c r="K360" s="59"/>
      <c r="L360" s="59"/>
      <c r="M360" s="59"/>
      <c r="N360" s="59"/>
      <c r="O360" s="59"/>
      <c r="P360" s="59"/>
      <c r="Q360" s="59"/>
      <c r="R360" s="59"/>
      <c r="S360" s="59"/>
      <c r="T360" s="59"/>
      <c r="U360" s="59"/>
      <c r="V360" s="59"/>
      <c r="W360" s="59"/>
      <c r="X360" s="59"/>
      <c r="Y360" s="65"/>
      <c r="Z360" s="59"/>
      <c r="AA360" s="59"/>
      <c r="AB360" s="59"/>
      <c r="AC360" s="59"/>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s="59"/>
      <c r="G361" s="59"/>
      <c r="H361" s="59"/>
      <c r="I361" s="59"/>
      <c r="J361" s="59"/>
      <c r="K361" s="59"/>
      <c r="L361" s="59"/>
      <c r="M361" s="59"/>
      <c r="N361" s="59"/>
      <c r="O361" s="59"/>
      <c r="P361" s="59"/>
      <c r="Q361" s="59"/>
      <c r="R361" s="59"/>
      <c r="S361" s="59"/>
      <c r="T361" s="59"/>
      <c r="U361" s="59"/>
      <c r="V361" s="59"/>
      <c r="W361" s="59"/>
      <c r="X361" s="59"/>
      <c r="Y361" s="65"/>
      <c r="Z361" s="59"/>
      <c r="AA361" s="59"/>
      <c r="AB361" s="59"/>
      <c r="AC361" s="59"/>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s="59"/>
      <c r="G362" s="59"/>
      <c r="H362" s="59"/>
      <c r="I362" s="59"/>
      <c r="J362" s="59"/>
      <c r="K362" s="59"/>
      <c r="L362" s="59"/>
      <c r="M362" s="59"/>
      <c r="N362" s="59"/>
      <c r="O362" s="59"/>
      <c r="P362" s="59"/>
      <c r="Q362" s="59"/>
      <c r="R362" s="59"/>
      <c r="S362" s="59"/>
      <c r="T362" s="59"/>
      <c r="U362" s="59"/>
      <c r="V362" s="59"/>
      <c r="W362" s="59"/>
      <c r="X362" s="59"/>
      <c r="Y362" s="65"/>
      <c r="Z362" s="59"/>
      <c r="AA362" s="59"/>
      <c r="AB362" s="59"/>
      <c r="AC362" s="59"/>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s="59"/>
      <c r="G363" s="59"/>
      <c r="H363" s="59"/>
      <c r="I363" s="59"/>
      <c r="J363" s="59"/>
      <c r="K363" s="59"/>
      <c r="L363" s="59"/>
      <c r="M363" s="59"/>
      <c r="N363" s="59"/>
      <c r="O363" s="59"/>
      <c r="P363" s="59"/>
      <c r="Q363" s="59"/>
      <c r="R363" s="59"/>
      <c r="S363" s="59"/>
      <c r="T363" s="59"/>
      <c r="U363" s="59"/>
      <c r="V363" s="59"/>
      <c r="W363" s="59"/>
      <c r="X363" s="59"/>
      <c r="Y363" s="65"/>
      <c r="Z363" s="59"/>
      <c r="AA363" s="59"/>
      <c r="AB363" s="59"/>
      <c r="AC363" s="59"/>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s="59"/>
      <c r="G364" s="59"/>
      <c r="H364" s="59"/>
      <c r="I364" s="59"/>
      <c r="J364" s="59"/>
      <c r="K364" s="59"/>
      <c r="L364" s="59"/>
      <c r="M364" s="59"/>
      <c r="N364" s="59"/>
      <c r="O364" s="59"/>
      <c r="P364" s="59"/>
      <c r="Q364" s="59"/>
      <c r="R364" s="59"/>
      <c r="S364" s="59"/>
      <c r="T364" s="59"/>
      <c r="U364" s="59"/>
      <c r="V364" s="59"/>
      <c r="W364" s="59"/>
      <c r="X364" s="59"/>
      <c r="Y364" s="65"/>
      <c r="Z364" s="59"/>
      <c r="AA364" s="59"/>
      <c r="AB364" s="59"/>
      <c r="AC364" s="59"/>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s="59"/>
      <c r="G365" s="59"/>
      <c r="H365" s="59"/>
      <c r="I365" s="59"/>
      <c r="J365" s="59"/>
      <c r="K365" s="59"/>
      <c r="L365" s="59"/>
      <c r="M365" s="59"/>
      <c r="N365" s="59"/>
      <c r="O365" s="59"/>
      <c r="P365" s="59"/>
      <c r="Q365" s="59"/>
      <c r="R365" s="59"/>
      <c r="S365" s="59"/>
      <c r="T365" s="59"/>
      <c r="U365" s="59"/>
      <c r="V365" s="59"/>
      <c r="W365" s="59"/>
      <c r="X365" s="59"/>
      <c r="Y365" s="65"/>
      <c r="Z365" s="59"/>
      <c r="AA365" s="59"/>
      <c r="AB365" s="59"/>
      <c r="AC365" s="59"/>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s="59"/>
      <c r="G366" s="59"/>
      <c r="H366" s="59"/>
      <c r="I366" s="59"/>
      <c r="J366" s="59"/>
      <c r="K366" s="59"/>
      <c r="L366" s="59"/>
      <c r="M366" s="59"/>
      <c r="N366" s="59"/>
      <c r="O366" s="59"/>
      <c r="P366" s="59"/>
      <c r="Q366" s="59"/>
      <c r="R366" s="59"/>
      <c r="S366" s="59"/>
      <c r="T366" s="59"/>
      <c r="U366" s="59"/>
      <c r="V366" s="59"/>
      <c r="W366" s="59"/>
      <c r="X366" s="59"/>
      <c r="Y366" s="65"/>
      <c r="Z366" s="59"/>
      <c r="AA366" s="59"/>
      <c r="AB366" s="59"/>
      <c r="AC366" s="59"/>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s="59"/>
      <c r="G367" s="59"/>
      <c r="H367" s="59"/>
      <c r="I367" s="59"/>
      <c r="J367" s="59"/>
      <c r="K367" s="59"/>
      <c r="L367" s="59"/>
      <c r="M367" s="59"/>
      <c r="N367" s="59"/>
      <c r="O367" s="59"/>
      <c r="P367" s="59"/>
      <c r="Q367" s="59"/>
      <c r="R367" s="59"/>
      <c r="S367" s="59"/>
      <c r="T367" s="59"/>
      <c r="U367" s="59"/>
      <c r="V367" s="59"/>
      <c r="W367" s="59"/>
      <c r="X367" s="59"/>
      <c r="Y367" s="65"/>
      <c r="Z367" s="59"/>
      <c r="AA367" s="59"/>
      <c r="AB367" s="59"/>
      <c r="AC367" s="59"/>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s="59"/>
      <c r="G368" s="59"/>
      <c r="H368" s="59"/>
      <c r="I368" s="59"/>
      <c r="J368" s="59"/>
      <c r="K368" s="59"/>
      <c r="L368" s="59"/>
      <c r="M368" s="59"/>
      <c r="N368" s="59"/>
      <c r="O368" s="59"/>
      <c r="P368" s="59"/>
      <c r="Q368" s="59"/>
      <c r="R368" s="59"/>
      <c r="S368" s="59"/>
      <c r="T368" s="59"/>
      <c r="U368" s="59"/>
      <c r="V368" s="59"/>
      <c r="W368" s="59"/>
      <c r="X368" s="59"/>
      <c r="Y368" s="65"/>
      <c r="Z368" s="59"/>
      <c r="AA368" s="59"/>
      <c r="AB368" s="59"/>
      <c r="AC368" s="59"/>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s="59"/>
      <c r="G369" s="59"/>
      <c r="H369" s="59"/>
      <c r="I369" s="59"/>
      <c r="J369" s="59"/>
      <c r="K369" s="59"/>
      <c r="L369" s="59"/>
      <c r="M369" s="59"/>
      <c r="N369" s="59"/>
      <c r="O369" s="59"/>
      <c r="P369" s="59"/>
      <c r="Q369" s="59"/>
      <c r="R369" s="59"/>
      <c r="S369" s="59"/>
      <c r="T369" s="59"/>
      <c r="U369" s="59"/>
      <c r="V369" s="59"/>
      <c r="W369" s="59"/>
      <c r="X369" s="59"/>
      <c r="Y369" s="65"/>
      <c r="Z369" s="59"/>
      <c r="AA369" s="59"/>
      <c r="AB369" s="59"/>
      <c r="AC369" s="5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s="59"/>
      <c r="G370" s="59"/>
      <c r="H370" s="59"/>
      <c r="I370" s="59"/>
      <c r="J370" s="59"/>
      <c r="K370" s="59"/>
      <c r="L370" s="59"/>
      <c r="M370" s="59"/>
      <c r="N370" s="59"/>
      <c r="O370" s="59"/>
      <c r="P370" s="59"/>
      <c r="Q370" s="59"/>
      <c r="R370" s="59"/>
      <c r="S370" s="59"/>
      <c r="T370" s="59"/>
      <c r="U370" s="59"/>
      <c r="V370" s="59"/>
      <c r="W370" s="59"/>
      <c r="X370" s="59"/>
      <c r="Y370" s="65"/>
      <c r="Z370" s="59"/>
      <c r="AA370" s="59"/>
      <c r="AB370" s="59"/>
      <c r="AC370" s="59"/>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s="59"/>
      <c r="G371" s="59"/>
      <c r="H371" s="59"/>
      <c r="I371" s="59"/>
      <c r="J371" s="59"/>
      <c r="K371" s="59"/>
      <c r="L371" s="59"/>
      <c r="M371" s="59"/>
      <c r="N371" s="59"/>
      <c r="O371" s="59"/>
      <c r="P371" s="59"/>
      <c r="Q371" s="59"/>
      <c r="R371" s="59"/>
      <c r="S371" s="59"/>
      <c r="T371" s="59"/>
      <c r="U371" s="59"/>
      <c r="V371" s="59"/>
      <c r="W371" s="59"/>
      <c r="X371" s="59"/>
      <c r="Y371" s="65"/>
      <c r="Z371" s="59"/>
      <c r="AA371" s="59"/>
      <c r="AB371" s="59"/>
      <c r="AC371" s="59"/>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s="59"/>
      <c r="G372" s="59"/>
      <c r="H372" s="59"/>
      <c r="I372" s="59"/>
      <c r="J372" s="59"/>
      <c r="K372" s="59"/>
      <c r="L372" s="59"/>
      <c r="M372" s="59"/>
      <c r="N372" s="59"/>
      <c r="O372" s="59"/>
      <c r="P372" s="59"/>
      <c r="Q372" s="59"/>
      <c r="R372" s="59"/>
      <c r="S372" s="59"/>
      <c r="T372" s="59"/>
      <c r="U372" s="59"/>
      <c r="V372" s="59"/>
      <c r="W372" s="59"/>
      <c r="X372" s="59"/>
      <c r="Y372" s="65"/>
      <c r="Z372" s="59"/>
      <c r="AA372" s="59"/>
      <c r="AB372" s="59"/>
      <c r="AC372" s="59"/>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s="59"/>
      <c r="G373" s="59"/>
      <c r="H373" s="59"/>
      <c r="I373" s="59"/>
      <c r="J373" s="59"/>
      <c r="K373" s="59"/>
      <c r="L373" s="59"/>
      <c r="M373" s="59"/>
      <c r="N373" s="59"/>
      <c r="O373" s="59"/>
      <c r="P373" s="59"/>
      <c r="Q373" s="59"/>
      <c r="R373" s="59"/>
      <c r="S373" s="59"/>
      <c r="T373" s="59"/>
      <c r="U373" s="59"/>
      <c r="V373" s="59"/>
      <c r="W373" s="59"/>
      <c r="X373" s="59"/>
      <c r="Y373" s="65"/>
      <c r="Z373" s="59"/>
      <c r="AA373" s="59"/>
      <c r="AB373" s="59"/>
      <c r="AC373" s="59"/>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s="59"/>
      <c r="G374" s="59"/>
      <c r="H374" s="59"/>
      <c r="I374" s="59"/>
      <c r="J374" s="59"/>
      <c r="K374" s="59"/>
      <c r="L374" s="59"/>
      <c r="M374" s="59"/>
      <c r="N374" s="59"/>
      <c r="O374" s="59"/>
      <c r="P374" s="59"/>
      <c r="Q374" s="59"/>
      <c r="R374" s="59"/>
      <c r="S374" s="59"/>
      <c r="T374" s="59"/>
      <c r="U374" s="59"/>
      <c r="V374" s="59"/>
      <c r="W374" s="59"/>
      <c r="X374" s="59"/>
      <c r="Y374" s="65"/>
      <c r="Z374" s="59"/>
      <c r="AA374" s="59"/>
      <c r="AB374" s="59"/>
      <c r="AC374" s="59"/>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s="59"/>
      <c r="G375" s="59"/>
      <c r="H375" s="59"/>
      <c r="I375" s="59"/>
      <c r="J375" s="59"/>
      <c r="K375" s="59"/>
      <c r="L375" s="59"/>
      <c r="M375" s="59"/>
      <c r="N375" s="59"/>
      <c r="O375" s="59"/>
      <c r="P375" s="59"/>
      <c r="Q375" s="59"/>
      <c r="R375" s="59"/>
      <c r="S375" s="59"/>
      <c r="T375" s="59"/>
      <c r="U375" s="59"/>
      <c r="V375" s="59"/>
      <c r="W375" s="59"/>
      <c r="X375" s="59"/>
      <c r="Y375" s="65"/>
      <c r="Z375" s="59"/>
      <c r="AA375" s="59"/>
      <c r="AB375" s="59"/>
      <c r="AC375" s="59"/>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s="59"/>
      <c r="G376" s="59"/>
      <c r="H376" s="59"/>
      <c r="I376" s="59"/>
      <c r="J376" s="59"/>
      <c r="K376" s="59"/>
      <c r="L376" s="59"/>
      <c r="M376" s="59"/>
      <c r="N376" s="59"/>
      <c r="O376" s="59"/>
      <c r="P376" s="59"/>
      <c r="Q376" s="59"/>
      <c r="R376" s="59"/>
      <c r="S376" s="59"/>
      <c r="T376" s="59"/>
      <c r="U376" s="59"/>
      <c r="V376" s="59"/>
      <c r="W376" s="59"/>
      <c r="X376" s="59"/>
      <c r="Y376" s="65"/>
      <c r="Z376" s="59"/>
      <c r="AA376" s="59"/>
      <c r="AB376" s="59"/>
      <c r="AC376" s="59"/>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s="59"/>
      <c r="G377" s="59"/>
      <c r="H377" s="59"/>
      <c r="I377" s="59"/>
      <c r="J377" s="59"/>
      <c r="K377" s="59"/>
      <c r="L377" s="59"/>
      <c r="M377" s="59"/>
      <c r="N377" s="59"/>
      <c r="O377" s="59"/>
      <c r="P377" s="59"/>
      <c r="Q377" s="59"/>
      <c r="R377" s="59"/>
      <c r="S377" s="59"/>
      <c r="T377" s="59"/>
      <c r="U377" s="59"/>
      <c r="V377" s="59"/>
      <c r="W377" s="59"/>
      <c r="X377" s="59"/>
      <c r="Y377" s="65"/>
      <c r="Z377" s="59"/>
      <c r="AA377" s="59"/>
      <c r="AB377" s="59"/>
      <c r="AC377" s="59"/>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s="59"/>
      <c r="G378" s="59"/>
      <c r="H378" s="59"/>
      <c r="I378" s="59"/>
      <c r="J378" s="59"/>
      <c r="K378" s="59"/>
      <c r="L378" s="59"/>
      <c r="M378" s="59"/>
      <c r="N378" s="59"/>
      <c r="O378" s="59"/>
      <c r="P378" s="59"/>
      <c r="Q378" s="59"/>
      <c r="R378" s="59"/>
      <c r="S378" s="59"/>
      <c r="T378" s="59"/>
      <c r="U378" s="59"/>
      <c r="V378" s="59"/>
      <c r="W378" s="59"/>
      <c r="X378" s="59"/>
      <c r="Y378" s="65"/>
      <c r="Z378" s="59"/>
      <c r="AA378" s="59"/>
      <c r="AB378" s="59"/>
      <c r="AC378" s="59"/>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s="59"/>
      <c r="G379" s="59"/>
      <c r="H379" s="59"/>
      <c r="I379" s="59"/>
      <c r="J379" s="59"/>
      <c r="K379" s="59"/>
      <c r="L379" s="59"/>
      <c r="M379" s="59"/>
      <c r="N379" s="59"/>
      <c r="O379" s="59"/>
      <c r="P379" s="59"/>
      <c r="Q379" s="59"/>
      <c r="R379" s="59"/>
      <c r="S379" s="59"/>
      <c r="T379" s="59"/>
      <c r="U379" s="59"/>
      <c r="V379" s="59"/>
      <c r="W379" s="59"/>
      <c r="X379" s="59"/>
      <c r="Y379" s="65"/>
      <c r="Z379" s="59"/>
      <c r="AA379" s="59"/>
      <c r="AB379" s="59"/>
      <c r="AC379" s="5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s="59"/>
      <c r="G380" s="59"/>
      <c r="H380" s="59"/>
      <c r="I380" s="59"/>
      <c r="J380" s="59"/>
      <c r="K380" s="59"/>
      <c r="L380" s="59"/>
      <c r="M380" s="59"/>
      <c r="N380" s="59"/>
      <c r="O380" s="59"/>
      <c r="P380" s="59"/>
      <c r="Q380" s="59"/>
      <c r="R380" s="59"/>
      <c r="S380" s="59"/>
      <c r="T380" s="59"/>
      <c r="U380" s="59"/>
      <c r="V380" s="59"/>
      <c r="W380" s="59"/>
      <c r="X380" s="59"/>
      <c r="Y380" s="65"/>
      <c r="Z380" s="59"/>
      <c r="AA380" s="59"/>
      <c r="AB380" s="59"/>
      <c r="AC380" s="59"/>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s="59"/>
      <c r="G381" s="59"/>
      <c r="H381" s="59"/>
      <c r="I381" s="59"/>
      <c r="J381" s="59"/>
      <c r="K381" s="59"/>
      <c r="L381" s="59"/>
      <c r="M381" s="59"/>
      <c r="N381" s="59"/>
      <c r="O381" s="59"/>
      <c r="P381" s="59"/>
      <c r="Q381" s="59"/>
      <c r="R381" s="59"/>
      <c r="S381" s="59"/>
      <c r="T381" s="59"/>
      <c r="U381" s="59"/>
      <c r="V381" s="59"/>
      <c r="W381" s="59"/>
      <c r="X381" s="59"/>
      <c r="Y381" s="65"/>
      <c r="Z381" s="59"/>
      <c r="AA381" s="59"/>
      <c r="AB381" s="59"/>
      <c r="AC381" s="59"/>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s="59"/>
      <c r="G382" s="59"/>
      <c r="H382" s="59"/>
      <c r="I382" s="59"/>
      <c r="J382" s="59"/>
      <c r="K382" s="59"/>
      <c r="L382" s="59"/>
      <c r="M382" s="59"/>
      <c r="N382" s="59"/>
      <c r="O382" s="59"/>
      <c r="P382" s="59"/>
      <c r="Q382" s="59"/>
      <c r="R382" s="59"/>
      <c r="S382" s="59"/>
      <c r="T382" s="59"/>
      <c r="U382" s="59"/>
      <c r="V382" s="59"/>
      <c r="W382" s="59"/>
      <c r="X382" s="59"/>
      <c r="Y382" s="65"/>
      <c r="Z382" s="59"/>
      <c r="AA382" s="59"/>
      <c r="AB382" s="59"/>
      <c r="AC382" s="59"/>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s="59"/>
      <c r="G383" s="59"/>
      <c r="H383" s="59"/>
      <c r="I383" s="59"/>
      <c r="J383" s="59"/>
      <c r="K383" s="59"/>
      <c r="L383" s="59"/>
      <c r="M383" s="59"/>
      <c r="N383" s="59"/>
      <c r="O383" s="59"/>
      <c r="P383" s="59"/>
      <c r="Q383" s="59"/>
      <c r="R383" s="59"/>
      <c r="S383" s="59"/>
      <c r="T383" s="59"/>
      <c r="U383" s="59"/>
      <c r="V383" s="59"/>
      <c r="W383" s="59"/>
      <c r="X383" s="59"/>
      <c r="Y383" s="65"/>
      <c r="Z383" s="59"/>
      <c r="AA383" s="59"/>
      <c r="AB383" s="59"/>
      <c r="AC383" s="59"/>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s="59"/>
      <c r="G384" s="59"/>
      <c r="H384" s="59"/>
      <c r="I384" s="59"/>
      <c r="J384" s="59"/>
      <c r="K384" s="59"/>
      <c r="L384" s="59"/>
      <c r="M384" s="59"/>
      <c r="N384" s="59"/>
      <c r="O384" s="59"/>
      <c r="P384" s="59"/>
      <c r="Q384" s="59"/>
      <c r="R384" s="59"/>
      <c r="S384" s="59"/>
      <c r="T384" s="59"/>
      <c r="U384" s="59"/>
      <c r="V384" s="59"/>
      <c r="W384" s="59"/>
      <c r="X384" s="59"/>
      <c r="Y384" s="65"/>
      <c r="Z384" s="59"/>
      <c r="AA384" s="59"/>
      <c r="AB384" s="59"/>
      <c r="AC384" s="59"/>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s="59"/>
      <c r="G385" s="59"/>
      <c r="H385" s="59"/>
      <c r="I385" s="59"/>
      <c r="J385" s="59"/>
      <c r="K385" s="59"/>
      <c r="L385" s="59"/>
      <c r="M385" s="59"/>
      <c r="N385" s="59"/>
      <c r="O385" s="59"/>
      <c r="P385" s="59"/>
      <c r="Q385" s="59"/>
      <c r="R385" s="59"/>
      <c r="S385" s="59"/>
      <c r="T385" s="59"/>
      <c r="U385" s="59"/>
      <c r="V385" s="59"/>
      <c r="W385" s="59"/>
      <c r="X385" s="59"/>
      <c r="Y385" s="65"/>
      <c r="Z385" s="59"/>
      <c r="AA385" s="59"/>
      <c r="AB385" s="59"/>
      <c r="AC385" s="59"/>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s="59"/>
      <c r="G386" s="59"/>
      <c r="H386" s="59"/>
      <c r="I386" s="59"/>
      <c r="J386" s="59"/>
      <c r="K386" s="59"/>
      <c r="L386" s="59"/>
      <c r="M386" s="59"/>
      <c r="N386" s="59"/>
      <c r="O386" s="59"/>
      <c r="P386" s="59"/>
      <c r="Q386" s="59"/>
      <c r="R386" s="59"/>
      <c r="S386" s="59"/>
      <c r="T386" s="59"/>
      <c r="U386" s="59"/>
      <c r="V386" s="59"/>
      <c r="W386" s="59"/>
      <c r="X386" s="59"/>
      <c r="Y386" s="65"/>
      <c r="Z386" s="59"/>
      <c r="AA386" s="59"/>
      <c r="AB386" s="59"/>
      <c r="AC386" s="59"/>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s="59"/>
      <c r="G387" s="59"/>
      <c r="H387" s="59"/>
      <c r="I387" s="59"/>
      <c r="J387" s="59"/>
      <c r="K387" s="59"/>
      <c r="L387" s="59"/>
      <c r="M387" s="59"/>
      <c r="N387" s="59"/>
      <c r="O387" s="59"/>
      <c r="P387" s="59"/>
      <c r="Q387" s="59"/>
      <c r="R387" s="59"/>
      <c r="S387" s="59"/>
      <c r="T387" s="59"/>
      <c r="U387" s="59"/>
      <c r="V387" s="59"/>
      <c r="W387" s="59"/>
      <c r="X387" s="59"/>
      <c r="Y387" s="65"/>
      <c r="Z387" s="59"/>
      <c r="AA387" s="59"/>
      <c r="AB387" s="59"/>
      <c r="AC387" s="59"/>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s="59"/>
      <c r="G388" s="59"/>
      <c r="H388" s="59"/>
      <c r="I388" s="59"/>
      <c r="J388" s="59"/>
      <c r="K388" s="59"/>
      <c r="L388" s="59"/>
      <c r="M388" s="59"/>
      <c r="N388" s="59"/>
      <c r="O388" s="59"/>
      <c r="P388" s="59"/>
      <c r="Q388" s="59"/>
      <c r="R388" s="59"/>
      <c r="S388" s="59"/>
      <c r="T388" s="59"/>
      <c r="U388" s="59"/>
      <c r="V388" s="59"/>
      <c r="W388" s="59"/>
      <c r="X388" s="59"/>
      <c r="Y388" s="65"/>
      <c r="Z388" s="59"/>
      <c r="AA388" s="59"/>
      <c r="AB388" s="59"/>
      <c r="AC388" s="59"/>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s="59"/>
      <c r="G389" s="59"/>
      <c r="H389" s="59"/>
      <c r="I389" s="59"/>
      <c r="J389" s="59"/>
      <c r="K389" s="59"/>
      <c r="L389" s="59"/>
      <c r="M389" s="59"/>
      <c r="N389" s="59"/>
      <c r="O389" s="59"/>
      <c r="P389" s="59"/>
      <c r="Q389" s="59"/>
      <c r="R389" s="59"/>
      <c r="S389" s="59"/>
      <c r="T389" s="59"/>
      <c r="U389" s="59"/>
      <c r="V389" s="59"/>
      <c r="W389" s="59"/>
      <c r="X389" s="59"/>
      <c r="Y389" s="65"/>
      <c r="Z389" s="59"/>
      <c r="AA389" s="59"/>
      <c r="AB389" s="59"/>
      <c r="AC389" s="5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s="59"/>
      <c r="G390" s="59"/>
      <c r="H390" s="59"/>
      <c r="I390" s="59"/>
      <c r="J390" s="59"/>
      <c r="K390" s="59"/>
      <c r="L390" s="59"/>
      <c r="M390" s="59"/>
      <c r="N390" s="59"/>
      <c r="O390" s="59"/>
      <c r="P390" s="59"/>
      <c r="Q390" s="59"/>
      <c r="R390" s="59"/>
      <c r="S390" s="59"/>
      <c r="T390" s="59"/>
      <c r="U390" s="59"/>
      <c r="V390" s="59"/>
      <c r="W390" s="59"/>
      <c r="X390" s="59"/>
      <c r="Y390" s="65"/>
      <c r="Z390" s="59"/>
      <c r="AA390" s="59"/>
      <c r="AB390" s="59"/>
      <c r="AC390" s="59"/>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s="59"/>
      <c r="G391" s="59"/>
      <c r="H391" s="59"/>
      <c r="I391" s="59"/>
      <c r="J391" s="59"/>
      <c r="K391" s="59"/>
      <c r="L391" s="59"/>
      <c r="M391" s="59"/>
      <c r="N391" s="59"/>
      <c r="O391" s="59"/>
      <c r="P391" s="59"/>
      <c r="Q391" s="59"/>
      <c r="R391" s="59"/>
      <c r="S391" s="59"/>
      <c r="T391" s="59"/>
      <c r="U391" s="59"/>
      <c r="V391" s="59"/>
      <c r="W391" s="59"/>
      <c r="X391" s="59"/>
      <c r="Y391" s="65"/>
      <c r="Z391" s="59"/>
      <c r="AA391" s="59"/>
      <c r="AB391" s="59"/>
      <c r="AC391" s="59"/>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s="59"/>
      <c r="G392" s="59"/>
      <c r="H392" s="59"/>
      <c r="I392" s="59"/>
      <c r="J392" s="59"/>
      <c r="K392" s="59"/>
      <c r="L392" s="59"/>
      <c r="M392" s="59"/>
      <c r="N392" s="59"/>
      <c r="O392" s="59"/>
      <c r="P392" s="59"/>
      <c r="Q392" s="59"/>
      <c r="R392" s="59"/>
      <c r="S392" s="59"/>
      <c r="T392" s="59"/>
      <c r="U392" s="59"/>
      <c r="V392" s="59"/>
      <c r="W392" s="59"/>
      <c r="X392" s="59"/>
      <c r="Y392" s="65"/>
      <c r="Z392" s="59"/>
      <c r="AA392" s="59"/>
      <c r="AB392" s="59"/>
      <c r="AC392" s="59"/>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s="59"/>
      <c r="G393" s="59"/>
      <c r="H393" s="59"/>
      <c r="I393" s="59"/>
      <c r="J393" s="59"/>
      <c r="K393" s="59"/>
      <c r="L393" s="59"/>
      <c r="M393" s="59"/>
      <c r="N393" s="59"/>
      <c r="O393" s="59"/>
      <c r="P393" s="59"/>
      <c r="Q393" s="59"/>
      <c r="R393" s="59"/>
      <c r="S393" s="59"/>
      <c r="T393" s="59"/>
      <c r="U393" s="59"/>
      <c r="V393" s="59"/>
      <c r="W393" s="59"/>
      <c r="X393" s="59"/>
      <c r="Y393" s="65"/>
      <c r="Z393" s="59"/>
      <c r="AA393" s="59"/>
      <c r="AB393" s="59"/>
      <c r="AC393" s="59"/>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s="59"/>
      <c r="G394" s="59"/>
      <c r="H394" s="59"/>
      <c r="I394" s="59"/>
      <c r="J394" s="59"/>
      <c r="K394" s="59"/>
      <c r="L394" s="59"/>
      <c r="M394" s="59"/>
      <c r="N394" s="59"/>
      <c r="O394" s="59"/>
      <c r="P394" s="59"/>
      <c r="Q394" s="59"/>
      <c r="R394" s="59"/>
      <c r="S394" s="59"/>
      <c r="T394" s="59"/>
      <c r="U394" s="59"/>
      <c r="V394" s="59"/>
      <c r="W394" s="59"/>
      <c r="X394" s="59"/>
      <c r="Y394" s="65"/>
      <c r="Z394" s="59"/>
      <c r="AA394" s="59"/>
      <c r="AB394" s="59"/>
      <c r="AC394" s="59"/>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s="59"/>
      <c r="G395" s="59"/>
      <c r="H395" s="59"/>
      <c r="I395" s="59"/>
      <c r="J395" s="59"/>
      <c r="K395" s="59"/>
      <c r="L395" s="59"/>
      <c r="M395" s="59"/>
      <c r="N395" s="59"/>
      <c r="O395" s="59"/>
      <c r="P395" s="59"/>
      <c r="Q395" s="59"/>
      <c r="R395" s="59"/>
      <c r="S395" s="59"/>
      <c r="T395" s="59"/>
      <c r="U395" s="59"/>
      <c r="V395" s="59"/>
      <c r="W395" s="59"/>
      <c r="X395" s="59"/>
      <c r="Y395" s="65"/>
      <c r="Z395" s="59"/>
      <c r="AA395" s="59"/>
      <c r="AB395" s="59"/>
      <c r="AC395" s="59"/>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s="59"/>
      <c r="G396" s="59"/>
      <c r="H396" s="59"/>
      <c r="I396" s="59"/>
      <c r="J396" s="59"/>
      <c r="K396" s="59"/>
      <c r="L396" s="59"/>
      <c r="M396" s="59"/>
      <c r="N396" s="59"/>
      <c r="O396" s="59"/>
      <c r="P396" s="59"/>
      <c r="Q396" s="59"/>
      <c r="R396" s="59"/>
      <c r="S396" s="59"/>
      <c r="T396" s="59"/>
      <c r="U396" s="59"/>
      <c r="V396" s="59"/>
      <c r="W396" s="59"/>
      <c r="X396" s="59"/>
      <c r="Y396" s="65"/>
      <c r="Z396" s="59"/>
      <c r="AA396" s="59"/>
      <c r="AB396" s="59"/>
      <c r="AC396" s="59"/>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s="59"/>
      <c r="G397" s="59"/>
      <c r="H397" s="59"/>
      <c r="I397" s="59"/>
      <c r="J397" s="59"/>
      <c r="K397" s="59"/>
      <c r="L397" s="59"/>
      <c r="M397" s="59"/>
      <c r="N397" s="59"/>
      <c r="O397" s="59"/>
      <c r="P397" s="59"/>
      <c r="Q397" s="59"/>
      <c r="R397" s="59"/>
      <c r="S397" s="59"/>
      <c r="T397" s="59"/>
      <c r="U397" s="59"/>
      <c r="V397" s="59"/>
      <c r="W397" s="59"/>
      <c r="X397" s="59"/>
      <c r="Y397" s="65"/>
      <c r="Z397" s="59"/>
      <c r="AA397" s="59"/>
      <c r="AB397" s="59"/>
      <c r="AC397" s="59"/>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s="59"/>
      <c r="G398" s="59"/>
      <c r="H398" s="59"/>
      <c r="I398" s="59"/>
      <c r="J398" s="59"/>
      <c r="K398" s="59"/>
      <c r="L398" s="59"/>
      <c r="M398" s="59"/>
      <c r="N398" s="59"/>
      <c r="O398" s="59"/>
      <c r="P398" s="59"/>
      <c r="Q398" s="59"/>
      <c r="R398" s="59"/>
      <c r="S398" s="59"/>
      <c r="T398" s="59"/>
      <c r="U398" s="59"/>
      <c r="V398" s="59"/>
      <c r="W398" s="59"/>
      <c r="X398" s="59"/>
      <c r="Y398" s="65"/>
      <c r="Z398" s="59"/>
      <c r="AA398" s="59"/>
      <c r="AB398" s="59"/>
      <c r="AC398" s="59"/>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s="59"/>
      <c r="G399" s="59"/>
      <c r="H399" s="59"/>
      <c r="I399" s="59"/>
      <c r="J399" s="59"/>
      <c r="K399" s="59"/>
      <c r="L399" s="59"/>
      <c r="M399" s="59"/>
      <c r="N399" s="59"/>
      <c r="O399" s="59"/>
      <c r="P399" s="59"/>
      <c r="Q399" s="59"/>
      <c r="R399" s="59"/>
      <c r="S399" s="59"/>
      <c r="T399" s="59"/>
      <c r="U399" s="59"/>
      <c r="V399" s="59"/>
      <c r="W399" s="59"/>
      <c r="X399" s="59"/>
      <c r="Y399" s="65"/>
      <c r="Z399" s="59"/>
      <c r="AA399" s="59"/>
      <c r="AB399" s="59"/>
      <c r="AC399" s="5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s="59"/>
      <c r="G400" s="59"/>
      <c r="H400" s="59"/>
      <c r="I400" s="59"/>
      <c r="J400" s="59"/>
      <c r="K400" s="59"/>
      <c r="L400" s="59"/>
      <c r="M400" s="59"/>
      <c r="N400" s="59"/>
      <c r="O400" s="59"/>
      <c r="P400" s="59"/>
      <c r="Q400" s="59"/>
      <c r="R400" s="59"/>
      <c r="S400" s="59"/>
      <c r="T400" s="59"/>
      <c r="U400" s="59"/>
      <c r="V400" s="59"/>
      <c r="W400" s="59"/>
      <c r="X400" s="59"/>
      <c r="Y400" s="65"/>
      <c r="Z400" s="59"/>
      <c r="AA400" s="59"/>
      <c r="AB400" s="59"/>
      <c r="AC400" s="59"/>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s="59"/>
      <c r="G401" s="59"/>
      <c r="H401" s="59"/>
      <c r="I401" s="59"/>
      <c r="J401" s="59"/>
      <c r="K401" s="59"/>
      <c r="L401" s="59"/>
      <c r="M401" s="59"/>
      <c r="N401" s="59"/>
      <c r="O401" s="59"/>
      <c r="P401" s="59"/>
      <c r="Q401" s="59"/>
      <c r="R401" s="59"/>
      <c r="S401" s="59"/>
      <c r="T401" s="59"/>
      <c r="U401" s="59"/>
      <c r="V401" s="59"/>
      <c r="W401" s="59"/>
      <c r="X401" s="59"/>
      <c r="Y401" s="65"/>
      <c r="Z401" s="59"/>
      <c r="AA401" s="59"/>
      <c r="AB401" s="59"/>
      <c r="AC401" s="59"/>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s="59"/>
      <c r="G402" s="59"/>
      <c r="H402" s="59"/>
      <c r="I402" s="59"/>
      <c r="J402" s="59"/>
      <c r="K402" s="59"/>
      <c r="L402" s="59"/>
      <c r="M402" s="59"/>
      <c r="N402" s="59"/>
      <c r="O402" s="59"/>
      <c r="P402" s="59"/>
      <c r="Q402" s="59"/>
      <c r="R402" s="59"/>
      <c r="S402" s="59"/>
      <c r="T402" s="59"/>
      <c r="U402" s="59"/>
      <c r="V402" s="59"/>
      <c r="W402" s="59"/>
      <c r="X402" s="59"/>
      <c r="Y402" s="65"/>
      <c r="Z402" s="59"/>
      <c r="AA402" s="59"/>
      <c r="AB402" s="59"/>
      <c r="AC402" s="59"/>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s="59"/>
      <c r="G403" s="59"/>
      <c r="H403" s="59"/>
      <c r="I403" s="59"/>
      <c r="J403" s="59"/>
      <c r="K403" s="59"/>
      <c r="L403" s="59"/>
      <c r="M403" s="59"/>
      <c r="N403" s="59"/>
      <c r="O403" s="59"/>
      <c r="P403" s="59"/>
      <c r="Q403" s="59"/>
      <c r="R403" s="59"/>
      <c r="S403" s="59"/>
      <c r="T403" s="59"/>
      <c r="U403" s="59"/>
      <c r="V403" s="59"/>
      <c r="W403" s="59"/>
      <c r="X403" s="59"/>
      <c r="Y403" s="65"/>
      <c r="Z403" s="59"/>
      <c r="AA403" s="59"/>
      <c r="AB403" s="59"/>
      <c r="AC403" s="59"/>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s="59"/>
      <c r="G404" s="59"/>
      <c r="H404" s="59"/>
      <c r="I404" s="59"/>
      <c r="J404" s="59"/>
      <c r="K404" s="59"/>
      <c r="L404" s="59"/>
      <c r="M404" s="59"/>
      <c r="N404" s="59"/>
      <c r="O404" s="59"/>
      <c r="P404" s="59"/>
      <c r="Q404" s="59"/>
      <c r="R404" s="59"/>
      <c r="S404" s="59"/>
      <c r="T404" s="59"/>
      <c r="U404" s="59"/>
      <c r="V404" s="59"/>
      <c r="W404" s="59"/>
      <c r="X404" s="59"/>
      <c r="Y404" s="65"/>
      <c r="Z404" s="59"/>
      <c r="AA404" s="59"/>
      <c r="AB404" s="59"/>
      <c r="AC404" s="59"/>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s="59"/>
      <c r="G405" s="59"/>
      <c r="H405" s="59"/>
      <c r="I405" s="59"/>
      <c r="J405" s="59"/>
      <c r="K405" s="59"/>
      <c r="L405" s="59"/>
      <c r="M405" s="59"/>
      <c r="N405" s="59"/>
      <c r="O405" s="59"/>
      <c r="P405" s="59"/>
      <c r="Q405" s="59"/>
      <c r="R405" s="59"/>
      <c r="S405" s="59"/>
      <c r="T405" s="59"/>
      <c r="U405" s="59"/>
      <c r="V405" s="59"/>
      <c r="W405" s="59"/>
      <c r="X405" s="59"/>
      <c r="Y405" s="65"/>
      <c r="Z405" s="59"/>
      <c r="AA405" s="59"/>
      <c r="AB405" s="59"/>
      <c r="AC405" s="59"/>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s="59"/>
      <c r="G406" s="59"/>
      <c r="H406" s="59"/>
      <c r="I406" s="59"/>
      <c r="J406" s="59"/>
      <c r="K406" s="59"/>
      <c r="L406" s="59"/>
      <c r="M406" s="59"/>
      <c r="N406" s="59"/>
      <c r="O406" s="59"/>
      <c r="P406" s="59"/>
      <c r="Q406" s="59"/>
      <c r="R406" s="59"/>
      <c r="S406" s="59"/>
      <c r="T406" s="59"/>
      <c r="U406" s="59"/>
      <c r="V406" s="59"/>
      <c r="W406" s="59"/>
      <c r="X406" s="59"/>
      <c r="Y406" s="65"/>
      <c r="Z406" s="59"/>
      <c r="AA406" s="59"/>
      <c r="AB406" s="59"/>
      <c r="AC406" s="59"/>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s="59"/>
      <c r="G407" s="59"/>
      <c r="H407" s="59"/>
      <c r="I407" s="59"/>
      <c r="J407" s="59"/>
      <c r="K407" s="59"/>
      <c r="L407" s="59"/>
      <c r="M407" s="59"/>
      <c r="N407" s="59"/>
      <c r="O407" s="59"/>
      <c r="P407" s="59"/>
      <c r="Q407" s="59"/>
      <c r="R407" s="59"/>
      <c r="S407" s="59"/>
      <c r="T407" s="59"/>
      <c r="U407" s="59"/>
      <c r="V407" s="59"/>
      <c r="W407" s="59"/>
      <c r="X407" s="59"/>
      <c r="Y407" s="65"/>
      <c r="Z407" s="59"/>
      <c r="AA407" s="59"/>
      <c r="AB407" s="59"/>
      <c r="AC407" s="59"/>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s="59"/>
      <c r="G408" s="59"/>
      <c r="H408" s="59"/>
      <c r="I408" s="59"/>
      <c r="J408" s="59"/>
      <c r="K408" s="59"/>
      <c r="L408" s="59"/>
      <c r="M408" s="59"/>
      <c r="N408" s="59"/>
      <c r="O408" s="59"/>
      <c r="P408" s="59"/>
      <c r="Q408" s="59"/>
      <c r="R408" s="59"/>
      <c r="S408" s="59"/>
      <c r="T408" s="59"/>
      <c r="U408" s="59"/>
      <c r="V408" s="59"/>
      <c r="W408" s="59"/>
      <c r="X408" s="59"/>
      <c r="Y408" s="65"/>
      <c r="Z408" s="59"/>
      <c r="AA408" s="59"/>
      <c r="AB408" s="59"/>
      <c r="AC408" s="59"/>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s="59"/>
      <c r="G409" s="59"/>
      <c r="H409" s="59"/>
      <c r="I409" s="59"/>
      <c r="J409" s="59"/>
      <c r="K409" s="59"/>
      <c r="L409" s="59"/>
      <c r="M409" s="59"/>
      <c r="N409" s="59"/>
      <c r="O409" s="59"/>
      <c r="P409" s="59"/>
      <c r="Q409" s="59"/>
      <c r="R409" s="59"/>
      <c r="S409" s="59"/>
      <c r="T409" s="59"/>
      <c r="U409" s="59"/>
      <c r="V409" s="59"/>
      <c r="W409" s="59"/>
      <c r="X409" s="59"/>
      <c r="Y409" s="65"/>
      <c r="Z409" s="59"/>
      <c r="AA409" s="59"/>
      <c r="AB409" s="59"/>
      <c r="AC409" s="5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s="59"/>
      <c r="G410" s="59"/>
      <c r="H410" s="59"/>
      <c r="I410" s="59"/>
      <c r="J410" s="59"/>
      <c r="K410" s="59"/>
      <c r="L410" s="59"/>
      <c r="M410" s="59"/>
      <c r="N410" s="59"/>
      <c r="O410" s="59"/>
      <c r="P410" s="59"/>
      <c r="Q410" s="59"/>
      <c r="R410" s="59"/>
      <c r="S410" s="59"/>
      <c r="T410" s="59"/>
      <c r="U410" s="59"/>
      <c r="V410" s="59"/>
      <c r="W410" s="59"/>
      <c r="X410" s="59"/>
      <c r="Y410" s="65"/>
      <c r="Z410" s="59"/>
      <c r="AA410" s="59"/>
      <c r="AB410" s="59"/>
      <c r="AC410" s="59"/>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s="59"/>
      <c r="G411" s="59"/>
      <c r="H411" s="59"/>
      <c r="I411" s="59"/>
      <c r="J411" s="59"/>
      <c r="K411" s="59"/>
      <c r="L411" s="59"/>
      <c r="M411" s="59"/>
      <c r="N411" s="59"/>
      <c r="O411" s="59"/>
      <c r="P411" s="59"/>
      <c r="Q411" s="59"/>
      <c r="R411" s="59"/>
      <c r="S411" s="59"/>
      <c r="T411" s="59"/>
      <c r="U411" s="59"/>
      <c r="V411" s="59"/>
      <c r="W411" s="59"/>
      <c r="X411" s="59"/>
      <c r="Y411" s="65"/>
      <c r="Z411" s="59"/>
      <c r="AA411" s="59"/>
      <c r="AB411" s="59"/>
      <c r="AC411" s="59"/>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s="59"/>
      <c r="G412" s="59"/>
      <c r="H412" s="59"/>
      <c r="I412" s="59"/>
      <c r="J412" s="59"/>
      <c r="K412" s="59"/>
      <c r="L412" s="59"/>
      <c r="M412" s="59"/>
      <c r="N412" s="59"/>
      <c r="O412" s="59"/>
      <c r="P412" s="59"/>
      <c r="Q412" s="59"/>
      <c r="R412" s="59"/>
      <c r="S412" s="59"/>
      <c r="T412" s="59"/>
      <c r="U412" s="59"/>
      <c r="V412" s="59"/>
      <c r="W412" s="59"/>
      <c r="X412" s="59"/>
      <c r="Y412" s="65"/>
      <c r="Z412" s="59"/>
      <c r="AA412" s="59"/>
      <c r="AB412" s="59"/>
      <c r="AC412" s="59"/>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s="59"/>
      <c r="G413" s="59"/>
      <c r="H413" s="59"/>
      <c r="I413" s="59"/>
      <c r="J413" s="59"/>
      <c r="K413" s="59"/>
      <c r="L413" s="59"/>
      <c r="M413" s="59"/>
      <c r="N413" s="59"/>
      <c r="O413" s="59"/>
      <c r="P413" s="59"/>
      <c r="Q413" s="59"/>
      <c r="R413" s="59"/>
      <c r="S413" s="59"/>
      <c r="T413" s="59"/>
      <c r="U413" s="59"/>
      <c r="V413" s="59"/>
      <c r="W413" s="59"/>
      <c r="X413" s="59"/>
      <c r="Y413" s="65"/>
      <c r="Z413" s="59"/>
      <c r="AA413" s="59"/>
      <c r="AB413" s="59"/>
      <c r="AC413" s="59"/>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s="59"/>
      <c r="G414" s="59"/>
      <c r="H414" s="59"/>
      <c r="I414" s="59"/>
      <c r="J414" s="59"/>
      <c r="K414" s="59"/>
      <c r="L414" s="59"/>
      <c r="M414" s="59"/>
      <c r="N414" s="59"/>
      <c r="O414" s="59"/>
      <c r="P414" s="59"/>
      <c r="Q414" s="59"/>
      <c r="R414" s="59"/>
      <c r="S414" s="59"/>
      <c r="T414" s="59"/>
      <c r="U414" s="59"/>
      <c r="V414" s="59"/>
      <c r="W414" s="59"/>
      <c r="X414" s="59"/>
      <c r="Y414" s="65"/>
      <c r="Z414" s="59"/>
      <c r="AA414" s="59"/>
      <c r="AB414" s="59"/>
      <c r="AC414" s="59"/>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s="59"/>
      <c r="G415" s="59"/>
      <c r="H415" s="59"/>
      <c r="I415" s="59"/>
      <c r="J415" s="59"/>
      <c r="K415" s="59"/>
      <c r="L415" s="59"/>
      <c r="M415" s="59"/>
      <c r="N415" s="59"/>
      <c r="O415" s="59"/>
      <c r="P415" s="59"/>
      <c r="Q415" s="59"/>
      <c r="R415" s="59"/>
      <c r="S415" s="59"/>
      <c r="T415" s="59"/>
      <c r="U415" s="59"/>
      <c r="V415" s="59"/>
      <c r="W415" s="59"/>
      <c r="X415" s="59"/>
      <c r="Y415" s="65"/>
      <c r="Z415" s="59"/>
      <c r="AA415" s="59"/>
      <c r="AB415" s="59"/>
      <c r="AC415" s="59"/>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s="59"/>
      <c r="G416" s="59"/>
      <c r="H416" s="59"/>
      <c r="I416" s="59"/>
      <c r="J416" s="59"/>
      <c r="K416" s="59"/>
      <c r="L416" s="59"/>
      <c r="M416" s="59"/>
      <c r="N416" s="59"/>
      <c r="O416" s="59"/>
      <c r="P416" s="59"/>
      <c r="Q416" s="59"/>
      <c r="R416" s="59"/>
      <c r="S416" s="59"/>
      <c r="T416" s="59"/>
      <c r="U416" s="59"/>
      <c r="V416" s="59"/>
      <c r="W416" s="59"/>
      <c r="X416" s="59"/>
      <c r="Y416" s="65"/>
      <c r="Z416" s="59"/>
      <c r="AA416" s="59"/>
      <c r="AB416" s="59"/>
      <c r="AC416" s="59"/>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s="59"/>
      <c r="G417" s="59"/>
      <c r="H417" s="59"/>
      <c r="I417" s="59"/>
      <c r="J417" s="59"/>
      <c r="K417" s="59"/>
      <c r="L417" s="59"/>
      <c r="M417" s="59"/>
      <c r="N417" s="59"/>
      <c r="O417" s="59"/>
      <c r="P417" s="59"/>
      <c r="Q417" s="59"/>
      <c r="R417" s="59"/>
      <c r="S417" s="59"/>
      <c r="T417" s="59"/>
      <c r="U417" s="59"/>
      <c r="V417" s="59"/>
      <c r="W417" s="59"/>
      <c r="X417" s="59"/>
      <c r="Y417" s="65"/>
      <c r="Z417" s="59"/>
      <c r="AA417" s="59"/>
      <c r="AB417" s="59"/>
      <c r="AC417" s="59"/>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s="59"/>
      <c r="G418" s="59"/>
      <c r="H418" s="59"/>
      <c r="I418" s="59"/>
      <c r="J418" s="59"/>
      <c r="K418" s="59"/>
      <c r="L418" s="59"/>
      <c r="M418" s="59"/>
      <c r="N418" s="59"/>
      <c r="O418" s="59"/>
      <c r="P418" s="59"/>
      <c r="Q418" s="59"/>
      <c r="R418" s="59"/>
      <c r="S418" s="59"/>
      <c r="T418" s="59"/>
      <c r="U418" s="59"/>
      <c r="V418" s="59"/>
      <c r="W418" s="59"/>
      <c r="X418" s="59"/>
      <c r="Y418" s="65"/>
      <c r="Z418" s="59"/>
      <c r="AA418" s="59"/>
      <c r="AB418" s="59"/>
      <c r="AC418" s="59"/>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s="59"/>
      <c r="G419" s="59"/>
      <c r="H419" s="59"/>
      <c r="I419" s="59"/>
      <c r="J419" s="59"/>
      <c r="K419" s="59"/>
      <c r="L419" s="59"/>
      <c r="M419" s="59"/>
      <c r="N419" s="59"/>
      <c r="O419" s="59"/>
      <c r="P419" s="59"/>
      <c r="Q419" s="59"/>
      <c r="R419" s="59"/>
      <c r="S419" s="59"/>
      <c r="T419" s="59"/>
      <c r="U419" s="59"/>
      <c r="V419" s="59"/>
      <c r="W419" s="59"/>
      <c r="X419" s="59"/>
      <c r="Y419" s="65"/>
      <c r="Z419" s="59"/>
      <c r="AA419" s="59"/>
      <c r="AB419" s="59"/>
      <c r="AC419" s="59"/>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s="59"/>
      <c r="G420" s="59"/>
      <c r="H420" s="59"/>
      <c r="I420" s="59"/>
      <c r="J420" s="59"/>
      <c r="K420" s="59"/>
      <c r="L420" s="59"/>
      <c r="M420" s="59"/>
      <c r="N420" s="59"/>
      <c r="O420" s="59"/>
      <c r="P420" s="59"/>
      <c r="Q420" s="59"/>
      <c r="R420" s="59"/>
      <c r="S420" s="59"/>
      <c r="T420" s="59"/>
      <c r="U420" s="59"/>
      <c r="V420" s="59"/>
      <c r="W420" s="59"/>
      <c r="X420" s="59"/>
      <c r="Y420" s="65"/>
      <c r="Z420" s="59"/>
      <c r="AA420" s="59"/>
      <c r="AB420" s="59"/>
      <c r="AC420" s="59"/>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s="59"/>
      <c r="G421" s="59"/>
      <c r="H421" s="59"/>
      <c r="I421" s="59"/>
      <c r="J421" s="59"/>
      <c r="K421" s="59"/>
      <c r="L421" s="59"/>
      <c r="M421" s="59"/>
      <c r="N421" s="59"/>
      <c r="O421" s="59"/>
      <c r="P421" s="59"/>
      <c r="Q421" s="59"/>
      <c r="R421" s="59"/>
      <c r="S421" s="59"/>
      <c r="T421" s="59"/>
      <c r="U421" s="59"/>
      <c r="V421" s="59"/>
      <c r="W421" s="59"/>
      <c r="X421" s="59"/>
      <c r="Y421" s="65"/>
      <c r="Z421" s="59"/>
      <c r="AA421" s="59"/>
      <c r="AB421" s="59"/>
      <c r="AC421" s="59"/>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s="59"/>
      <c r="G422" s="59"/>
      <c r="H422" s="59"/>
      <c r="I422" s="59"/>
      <c r="J422" s="59"/>
      <c r="K422" s="59"/>
      <c r="L422" s="59"/>
      <c r="M422" s="59"/>
      <c r="N422" s="59"/>
      <c r="O422" s="59"/>
      <c r="P422" s="59"/>
      <c r="Q422" s="59"/>
      <c r="R422" s="59"/>
      <c r="S422" s="59"/>
      <c r="T422" s="59"/>
      <c r="U422" s="59"/>
      <c r="V422" s="59"/>
      <c r="W422" s="59"/>
      <c r="X422" s="59"/>
      <c r="Y422" s="65"/>
      <c r="Z422" s="59"/>
      <c r="AA422" s="59"/>
      <c r="AB422" s="59"/>
      <c r="AC422" s="59"/>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s="59"/>
      <c r="G423" s="59"/>
      <c r="H423" s="59"/>
      <c r="I423" s="59"/>
      <c r="J423" s="59"/>
      <c r="K423" s="59"/>
      <c r="L423" s="59"/>
      <c r="M423" s="59"/>
      <c r="N423" s="59"/>
      <c r="O423" s="59"/>
      <c r="P423" s="59"/>
      <c r="Q423" s="59"/>
      <c r="R423" s="59"/>
      <c r="S423" s="59"/>
      <c r="T423" s="59"/>
      <c r="U423" s="59"/>
      <c r="V423" s="59"/>
      <c r="W423" s="59"/>
      <c r="X423" s="59"/>
      <c r="Y423" s="65"/>
      <c r="Z423" s="59"/>
      <c r="AA423" s="59"/>
      <c r="AB423" s="59"/>
      <c r="AC423" s="59"/>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s="59"/>
      <c r="G424" s="59"/>
      <c r="H424" s="59"/>
      <c r="I424" s="59"/>
      <c r="J424" s="59"/>
      <c r="K424" s="59"/>
      <c r="L424" s="59"/>
      <c r="M424" s="59"/>
      <c r="N424" s="59"/>
      <c r="O424" s="59"/>
      <c r="P424" s="59"/>
      <c r="Q424" s="59"/>
      <c r="R424" s="59"/>
      <c r="S424" s="59"/>
      <c r="T424" s="59"/>
      <c r="U424" s="59"/>
      <c r="V424" s="59"/>
      <c r="W424" s="59"/>
      <c r="X424" s="59"/>
      <c r="Y424" s="65"/>
      <c r="Z424" s="59"/>
      <c r="AA424" s="59"/>
      <c r="AB424" s="59"/>
      <c r="AC424" s="59"/>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s="59"/>
      <c r="G425" s="59"/>
      <c r="H425" s="59"/>
      <c r="I425" s="59"/>
      <c r="J425" s="59"/>
      <c r="K425" s="59"/>
      <c r="L425" s="59"/>
      <c r="M425" s="59"/>
      <c r="N425" s="59"/>
      <c r="O425" s="59"/>
      <c r="P425" s="59"/>
      <c r="Q425" s="59"/>
      <c r="R425" s="59"/>
      <c r="S425" s="59"/>
      <c r="T425" s="59"/>
      <c r="U425" s="59"/>
      <c r="V425" s="59"/>
      <c r="W425" s="59"/>
      <c r="X425" s="59"/>
      <c r="Y425" s="65"/>
      <c r="Z425" s="59"/>
      <c r="AA425" s="59"/>
      <c r="AB425" s="59"/>
      <c r="AC425" s="59"/>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s="59"/>
      <c r="G426" s="59"/>
      <c r="H426" s="59"/>
      <c r="I426" s="59"/>
      <c r="J426" s="59"/>
      <c r="K426" s="59"/>
      <c r="L426" s="59"/>
      <c r="M426" s="59"/>
      <c r="N426" s="59"/>
      <c r="O426" s="59"/>
      <c r="P426" s="59"/>
      <c r="Q426" s="59"/>
      <c r="R426" s="59"/>
      <c r="S426" s="59"/>
      <c r="T426" s="59"/>
      <c r="U426" s="59"/>
      <c r="V426" s="59"/>
      <c r="W426" s="59"/>
      <c r="X426" s="59"/>
      <c r="Y426" s="65"/>
      <c r="Z426" s="59"/>
      <c r="AA426" s="59"/>
      <c r="AB426" s="59"/>
      <c r="AC426" s="59"/>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s="59"/>
      <c r="G427" s="59"/>
      <c r="H427" s="59"/>
      <c r="I427" s="59"/>
      <c r="J427" s="59"/>
      <c r="K427" s="59"/>
      <c r="L427" s="59"/>
      <c r="M427" s="59"/>
      <c r="N427" s="59"/>
      <c r="O427" s="59"/>
      <c r="P427" s="59"/>
      <c r="Q427" s="59"/>
      <c r="R427" s="59"/>
      <c r="S427" s="59"/>
      <c r="T427" s="59"/>
      <c r="U427" s="59"/>
      <c r="V427" s="59"/>
      <c r="W427" s="59"/>
      <c r="X427" s="59"/>
      <c r="Y427" s="65"/>
      <c r="Z427" s="59"/>
      <c r="AA427" s="59"/>
      <c r="AB427" s="59"/>
      <c r="AC427" s="59"/>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s="59"/>
      <c r="G428" s="59"/>
      <c r="H428" s="59"/>
      <c r="I428" s="59"/>
      <c r="J428" s="59"/>
      <c r="K428" s="59"/>
      <c r="L428" s="59"/>
      <c r="M428" s="59"/>
      <c r="N428" s="59"/>
      <c r="O428" s="59"/>
      <c r="P428" s="59"/>
      <c r="Q428" s="59"/>
      <c r="R428" s="59"/>
      <c r="S428" s="59"/>
      <c r="T428" s="59"/>
      <c r="U428" s="59"/>
      <c r="V428" s="59"/>
      <c r="W428" s="59"/>
      <c r="X428" s="59"/>
      <c r="Y428" s="65"/>
      <c r="Z428" s="59"/>
      <c r="AA428" s="59"/>
      <c r="AB428" s="59"/>
      <c r="AC428" s="59"/>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s="59"/>
      <c r="G429" s="59"/>
      <c r="H429" s="59"/>
      <c r="I429" s="59"/>
      <c r="J429" s="59"/>
      <c r="K429" s="59"/>
      <c r="L429" s="59"/>
      <c r="M429" s="59"/>
      <c r="N429" s="59"/>
      <c r="O429" s="59"/>
      <c r="P429" s="59"/>
      <c r="Q429" s="59"/>
      <c r="R429" s="59"/>
      <c r="S429" s="59"/>
      <c r="T429" s="59"/>
      <c r="U429" s="59"/>
      <c r="V429" s="59"/>
      <c r="W429" s="59"/>
      <c r="X429" s="59"/>
      <c r="Y429" s="65"/>
      <c r="Z429" s="59"/>
      <c r="AA429" s="59"/>
      <c r="AB429" s="59"/>
      <c r="AC429" s="59"/>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s="59"/>
      <c r="G430" s="59"/>
      <c r="H430" s="59"/>
      <c r="I430" s="59"/>
      <c r="J430" s="59"/>
      <c r="K430" s="59"/>
      <c r="L430" s="59"/>
      <c r="M430" s="59"/>
      <c r="N430" s="59"/>
      <c r="O430" s="59"/>
      <c r="P430" s="59"/>
      <c r="Q430" s="59"/>
      <c r="R430" s="59"/>
      <c r="S430" s="59"/>
      <c r="T430" s="59"/>
      <c r="U430" s="59"/>
      <c r="V430" s="59"/>
      <c r="W430" s="59"/>
      <c r="X430" s="59"/>
      <c r="Y430" s="65"/>
      <c r="Z430" s="59"/>
      <c r="AA430" s="59"/>
      <c r="AB430" s="59"/>
      <c r="AC430" s="59"/>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s="59"/>
      <c r="G431" s="59"/>
      <c r="H431" s="59"/>
      <c r="I431" s="59"/>
      <c r="J431" s="59"/>
      <c r="K431" s="59"/>
      <c r="L431" s="59"/>
      <c r="M431" s="59"/>
      <c r="N431" s="59"/>
      <c r="O431" s="59"/>
      <c r="P431" s="59"/>
      <c r="Q431" s="59"/>
      <c r="R431" s="59"/>
      <c r="S431" s="59"/>
      <c r="T431" s="59"/>
      <c r="U431" s="59"/>
      <c r="V431" s="59"/>
      <c r="W431" s="59"/>
      <c r="X431" s="59"/>
      <c r="Y431" s="65"/>
      <c r="Z431" s="59"/>
      <c r="AA431" s="59"/>
      <c r="AB431" s="59"/>
      <c r="AC431" s="59"/>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s="59"/>
      <c r="G432" s="59"/>
      <c r="H432" s="59"/>
      <c r="I432" s="59"/>
      <c r="J432" s="59"/>
      <c r="K432" s="59"/>
      <c r="L432" s="59"/>
      <c r="M432" s="59"/>
      <c r="N432" s="59"/>
      <c r="O432" s="59"/>
      <c r="P432" s="59"/>
      <c r="Q432" s="59"/>
      <c r="R432" s="59"/>
      <c r="S432" s="59"/>
      <c r="T432" s="59"/>
      <c r="U432" s="59"/>
      <c r="V432" s="59"/>
      <c r="W432" s="59"/>
      <c r="X432" s="59"/>
      <c r="Y432" s="65"/>
      <c r="Z432" s="59"/>
      <c r="AA432" s="59"/>
      <c r="AB432" s="59"/>
      <c r="AC432" s="59"/>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s="59"/>
      <c r="G433" s="59"/>
      <c r="H433" s="59"/>
      <c r="I433" s="59"/>
      <c r="J433" s="59"/>
      <c r="K433" s="59"/>
      <c r="L433" s="59"/>
      <c r="M433" s="59"/>
      <c r="N433" s="59"/>
      <c r="O433" s="59"/>
      <c r="P433" s="59"/>
      <c r="Q433" s="59"/>
      <c r="R433" s="59"/>
      <c r="S433" s="59"/>
      <c r="T433" s="59"/>
      <c r="U433" s="59"/>
      <c r="V433" s="59"/>
      <c r="W433" s="59"/>
      <c r="X433" s="59"/>
      <c r="Y433" s="65"/>
      <c r="Z433" s="59"/>
      <c r="AA433" s="59"/>
      <c r="AB433" s="59"/>
      <c r="AC433" s="59"/>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s="59"/>
      <c r="G434" s="59"/>
      <c r="H434" s="59"/>
      <c r="I434" s="59"/>
      <c r="J434" s="59"/>
      <c r="K434" s="59"/>
      <c r="L434" s="59"/>
      <c r="M434" s="59"/>
      <c r="N434" s="59"/>
      <c r="O434" s="59"/>
      <c r="P434" s="59"/>
      <c r="Q434" s="59"/>
      <c r="R434" s="59"/>
      <c r="S434" s="59"/>
      <c r="T434" s="59"/>
      <c r="U434" s="59"/>
      <c r="V434" s="59"/>
      <c r="W434" s="59"/>
      <c r="X434" s="59"/>
      <c r="Y434" s="65"/>
      <c r="Z434" s="59"/>
      <c r="AA434" s="59"/>
      <c r="AB434" s="59"/>
      <c r="AC434" s="59"/>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s="59"/>
      <c r="G435" s="59"/>
      <c r="H435" s="59"/>
      <c r="I435" s="59"/>
      <c r="J435" s="59"/>
      <c r="K435" s="59"/>
      <c r="L435" s="59"/>
      <c r="M435" s="59"/>
      <c r="N435" s="59"/>
      <c r="O435" s="59"/>
      <c r="P435" s="59"/>
      <c r="Q435" s="59"/>
      <c r="R435" s="59"/>
      <c r="S435" s="59"/>
      <c r="T435" s="59"/>
      <c r="U435" s="59"/>
      <c r="V435" s="59"/>
      <c r="W435" s="59"/>
      <c r="X435" s="59"/>
      <c r="Y435" s="65"/>
      <c r="Z435" s="59"/>
      <c r="AA435" s="59"/>
      <c r="AB435" s="59"/>
      <c r="AC435" s="59"/>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s="59"/>
      <c r="G436" s="59"/>
      <c r="H436" s="59"/>
      <c r="I436" s="59"/>
      <c r="J436" s="59"/>
      <c r="K436" s="59"/>
      <c r="L436" s="59"/>
      <c r="M436" s="59"/>
      <c r="N436" s="59"/>
      <c r="O436" s="59"/>
      <c r="P436" s="59"/>
      <c r="Q436" s="59"/>
      <c r="R436" s="59"/>
      <c r="S436" s="59"/>
      <c r="T436" s="59"/>
      <c r="U436" s="59"/>
      <c r="V436" s="59"/>
      <c r="W436" s="59"/>
      <c r="X436" s="59"/>
      <c r="Y436" s="65"/>
      <c r="Z436" s="59"/>
      <c r="AA436" s="59"/>
      <c r="AB436" s="59"/>
      <c r="AC436" s="59"/>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s="59"/>
      <c r="G437" s="59"/>
      <c r="H437" s="59"/>
      <c r="I437" s="59"/>
      <c r="J437" s="59"/>
      <c r="K437" s="59"/>
      <c r="L437" s="59"/>
      <c r="M437" s="59"/>
      <c r="N437" s="59"/>
      <c r="O437" s="59"/>
      <c r="P437" s="59"/>
      <c r="Q437" s="59"/>
      <c r="R437" s="59"/>
      <c r="S437" s="59"/>
      <c r="T437" s="59"/>
      <c r="U437" s="59"/>
      <c r="V437" s="59"/>
      <c r="W437" s="59"/>
      <c r="X437" s="59"/>
      <c r="Y437" s="65"/>
      <c r="Z437" s="59"/>
      <c r="AA437" s="59"/>
      <c r="AB437" s="59"/>
      <c r="AC437" s="59"/>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s="59"/>
      <c r="G438" s="59"/>
      <c r="H438" s="59"/>
      <c r="I438" s="59"/>
      <c r="J438" s="59"/>
      <c r="K438" s="59"/>
      <c r="L438" s="59"/>
      <c r="M438" s="59"/>
      <c r="N438" s="59"/>
      <c r="O438" s="59"/>
      <c r="P438" s="59"/>
      <c r="Q438" s="59"/>
      <c r="R438" s="59"/>
      <c r="S438" s="59"/>
      <c r="T438" s="59"/>
      <c r="U438" s="59"/>
      <c r="V438" s="59"/>
      <c r="W438" s="59"/>
      <c r="X438" s="59"/>
      <c r="Y438" s="65"/>
      <c r="Z438" s="59"/>
      <c r="AA438" s="59"/>
      <c r="AB438" s="59"/>
      <c r="AC438" s="59"/>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s="59"/>
      <c r="G439" s="59"/>
      <c r="H439" s="59"/>
      <c r="I439" s="59"/>
      <c r="J439" s="59"/>
      <c r="K439" s="59"/>
      <c r="L439" s="59"/>
      <c r="M439" s="59"/>
      <c r="N439" s="59"/>
      <c r="O439" s="59"/>
      <c r="P439" s="59"/>
      <c r="Q439" s="59"/>
      <c r="R439" s="59"/>
      <c r="S439" s="59"/>
      <c r="T439" s="59"/>
      <c r="U439" s="59"/>
      <c r="V439" s="59"/>
      <c r="W439" s="59"/>
      <c r="X439" s="59"/>
      <c r="Y439" s="65"/>
      <c r="Z439" s="59"/>
      <c r="AA439" s="59"/>
      <c r="AB439" s="59"/>
      <c r="AC439" s="59"/>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s="59"/>
      <c r="G440" s="59"/>
      <c r="H440" s="59"/>
      <c r="I440" s="59"/>
      <c r="J440" s="59"/>
      <c r="K440" s="59"/>
      <c r="L440" s="59"/>
      <c r="M440" s="59"/>
      <c r="N440" s="59"/>
      <c r="O440" s="59"/>
      <c r="P440" s="59"/>
      <c r="Q440" s="59"/>
      <c r="R440" s="59"/>
      <c r="S440" s="59"/>
      <c r="T440" s="59"/>
      <c r="U440" s="59"/>
      <c r="V440" s="59"/>
      <c r="W440" s="59"/>
      <c r="X440" s="59"/>
      <c r="Y440" s="65"/>
      <c r="Z440" s="59"/>
      <c r="AA440" s="59"/>
      <c r="AB440" s="59"/>
      <c r="AC440" s="59"/>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s="59"/>
      <c r="G441" s="59"/>
      <c r="H441" s="59"/>
      <c r="I441" s="59"/>
      <c r="J441" s="59"/>
      <c r="K441" s="59"/>
      <c r="L441" s="59"/>
      <c r="M441" s="59"/>
      <c r="N441" s="59"/>
      <c r="O441" s="59"/>
      <c r="P441" s="59"/>
      <c r="Q441" s="59"/>
      <c r="R441" s="59"/>
      <c r="S441" s="59"/>
      <c r="T441" s="59"/>
      <c r="U441" s="59"/>
      <c r="V441" s="59"/>
      <c r="W441" s="59"/>
      <c r="X441" s="59"/>
      <c r="Y441" s="65"/>
      <c r="Z441" s="59"/>
      <c r="AA441" s="59"/>
      <c r="AB441" s="59"/>
      <c r="AC441" s="59"/>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s="59"/>
      <c r="G442" s="59"/>
      <c r="H442" s="59"/>
      <c r="I442" s="59"/>
      <c r="J442" s="59"/>
      <c r="K442" s="59"/>
      <c r="L442" s="59"/>
      <c r="M442" s="59"/>
      <c r="N442" s="59"/>
      <c r="O442" s="59"/>
      <c r="P442" s="59"/>
      <c r="Q442" s="59"/>
      <c r="R442" s="59"/>
      <c r="S442" s="59"/>
      <c r="T442" s="59"/>
      <c r="U442" s="59"/>
      <c r="V442" s="59"/>
      <c r="W442" s="59"/>
      <c r="X442" s="59"/>
      <c r="Y442" s="65"/>
      <c r="Z442" s="59"/>
      <c r="AA442" s="59"/>
      <c r="AB442" s="59"/>
      <c r="AC442" s="59"/>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s="59"/>
      <c r="G443" s="59"/>
      <c r="H443" s="59"/>
      <c r="I443" s="59"/>
      <c r="J443" s="59"/>
      <c r="K443" s="59"/>
      <c r="L443" s="59"/>
      <c r="M443" s="59"/>
      <c r="N443" s="59"/>
      <c r="O443" s="59"/>
      <c r="P443" s="59"/>
      <c r="Q443" s="59"/>
      <c r="R443" s="59"/>
      <c r="S443" s="59"/>
      <c r="T443" s="59"/>
      <c r="U443" s="59"/>
      <c r="V443" s="59"/>
      <c r="W443" s="59"/>
      <c r="X443" s="59"/>
      <c r="Y443" s="65"/>
      <c r="Z443" s="59"/>
      <c r="AA443" s="59"/>
      <c r="AB443" s="59"/>
      <c r="AC443" s="59"/>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s="59"/>
      <c r="G444" s="59"/>
      <c r="H444" s="59"/>
      <c r="I444" s="59"/>
      <c r="J444" s="59"/>
      <c r="K444" s="59"/>
      <c r="L444" s="59"/>
      <c r="M444" s="59"/>
      <c r="N444" s="59"/>
      <c r="O444" s="59"/>
      <c r="P444" s="59"/>
      <c r="Q444" s="59"/>
      <c r="R444" s="59"/>
      <c r="S444" s="59"/>
      <c r="T444" s="59"/>
      <c r="U444" s="59"/>
      <c r="V444" s="59"/>
      <c r="W444" s="59"/>
      <c r="X444" s="59"/>
      <c r="Y444" s="65"/>
      <c r="Z444" s="59"/>
      <c r="AA444" s="59"/>
      <c r="AB444" s="59"/>
      <c r="AC444" s="59"/>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s="59"/>
      <c r="G445" s="59"/>
      <c r="H445" s="59"/>
      <c r="I445" s="59"/>
      <c r="J445" s="59"/>
      <c r="K445" s="59"/>
      <c r="L445" s="59"/>
      <c r="M445" s="59"/>
      <c r="N445" s="59"/>
      <c r="O445" s="59"/>
      <c r="P445" s="59"/>
      <c r="Q445" s="59"/>
      <c r="R445" s="59"/>
      <c r="S445" s="59"/>
      <c r="T445" s="59"/>
      <c r="U445" s="59"/>
      <c r="V445" s="59"/>
      <c r="W445" s="59"/>
      <c r="X445" s="59"/>
      <c r="Y445" s="65"/>
      <c r="Z445" s="59"/>
      <c r="AA445" s="59"/>
      <c r="AB445" s="59"/>
      <c r="AC445" s="59"/>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s="59"/>
      <c r="G446" s="59"/>
      <c r="H446" s="59"/>
      <c r="I446" s="59"/>
      <c r="J446" s="59"/>
      <c r="K446" s="59"/>
      <c r="L446" s="59"/>
      <c r="M446" s="59"/>
      <c r="N446" s="59"/>
      <c r="O446" s="59"/>
      <c r="P446" s="59"/>
      <c r="Q446" s="59"/>
      <c r="R446" s="59"/>
      <c r="S446" s="59"/>
      <c r="T446" s="59"/>
      <c r="U446" s="59"/>
      <c r="V446" s="59"/>
      <c r="W446" s="59"/>
      <c r="X446" s="59"/>
      <c r="Y446" s="65"/>
      <c r="Z446" s="59"/>
      <c r="AA446" s="59"/>
      <c r="AB446" s="59"/>
      <c r="AC446" s="59"/>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s="59"/>
      <c r="G447" s="59"/>
      <c r="H447" s="59"/>
      <c r="I447" s="59"/>
      <c r="J447" s="59"/>
      <c r="K447" s="59"/>
      <c r="L447" s="59"/>
      <c r="M447" s="59"/>
      <c r="N447" s="59"/>
      <c r="O447" s="59"/>
      <c r="P447" s="59"/>
      <c r="Q447" s="59"/>
      <c r="R447" s="59"/>
      <c r="S447" s="59"/>
      <c r="T447" s="59"/>
      <c r="U447" s="59"/>
      <c r="V447" s="59"/>
      <c r="W447" s="59"/>
      <c r="X447" s="59"/>
      <c r="Y447" s="65"/>
      <c r="Z447" s="59"/>
      <c r="AA447" s="59"/>
      <c r="AB447" s="59"/>
      <c r="AC447" s="59"/>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s="59"/>
      <c r="G448" s="59"/>
      <c r="H448" s="59"/>
      <c r="I448" s="59"/>
      <c r="J448" s="59"/>
      <c r="K448" s="59"/>
      <c r="L448" s="59"/>
      <c r="M448" s="59"/>
      <c r="N448" s="59"/>
      <c r="O448" s="59"/>
      <c r="P448" s="59"/>
      <c r="Q448" s="59"/>
      <c r="R448" s="59"/>
      <c r="S448" s="59"/>
      <c r="T448" s="59"/>
      <c r="U448" s="59"/>
      <c r="V448" s="59"/>
      <c r="W448" s="59"/>
      <c r="X448" s="59"/>
      <c r="Y448" s="65"/>
      <c r="Z448" s="59"/>
      <c r="AA448" s="59"/>
      <c r="AB448" s="59"/>
      <c r="AC448" s="59"/>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s="59"/>
      <c r="G449" s="59"/>
      <c r="H449" s="59"/>
      <c r="I449" s="59"/>
      <c r="J449" s="59"/>
      <c r="K449" s="59"/>
      <c r="L449" s="59"/>
      <c r="M449" s="59"/>
      <c r="N449" s="59"/>
      <c r="O449" s="59"/>
      <c r="P449" s="59"/>
      <c r="Q449" s="59"/>
      <c r="R449" s="59"/>
      <c r="S449" s="59"/>
      <c r="T449" s="59"/>
      <c r="U449" s="59"/>
      <c r="V449" s="59"/>
      <c r="W449" s="59"/>
      <c r="X449" s="59"/>
      <c r="Y449" s="65"/>
      <c r="Z449" s="59"/>
      <c r="AA449" s="59"/>
      <c r="AB449" s="59"/>
      <c r="AC449" s="59"/>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s="59"/>
      <c r="G450" s="59"/>
      <c r="H450" s="59"/>
      <c r="I450" s="59"/>
      <c r="J450" s="59"/>
      <c r="K450" s="59"/>
      <c r="L450" s="59"/>
      <c r="M450" s="59"/>
      <c r="N450" s="59"/>
      <c r="O450" s="59"/>
      <c r="P450" s="59"/>
      <c r="Q450" s="59"/>
      <c r="R450" s="59"/>
      <c r="S450" s="59"/>
      <c r="T450" s="59"/>
      <c r="U450" s="59"/>
      <c r="V450" s="59"/>
      <c r="W450" s="59"/>
      <c r="X450" s="59"/>
      <c r="Y450" s="65"/>
      <c r="Z450" s="59"/>
      <c r="AA450" s="59"/>
      <c r="AB450" s="59"/>
      <c r="AC450" s="59"/>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s="59"/>
      <c r="G451" s="59"/>
      <c r="H451" s="59"/>
      <c r="I451" s="59"/>
      <c r="J451" s="59"/>
      <c r="K451" s="59"/>
      <c r="L451" s="59"/>
      <c r="M451" s="59"/>
      <c r="N451" s="59"/>
      <c r="O451" s="59"/>
      <c r="P451" s="59"/>
      <c r="Q451" s="59"/>
      <c r="R451" s="59"/>
      <c r="S451" s="59"/>
      <c r="T451" s="59"/>
      <c r="U451" s="59"/>
      <c r="V451" s="59"/>
      <c r="W451" s="59"/>
      <c r="X451" s="59"/>
      <c r="Y451" s="65"/>
      <c r="Z451" s="59"/>
      <c r="AA451" s="59"/>
      <c r="AB451" s="59"/>
      <c r="AC451" s="59"/>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s="59"/>
      <c r="G452" s="59"/>
      <c r="H452" s="59"/>
      <c r="I452" s="59"/>
      <c r="J452" s="59"/>
      <c r="K452" s="59"/>
      <c r="L452" s="59"/>
      <c r="M452" s="59"/>
      <c r="N452" s="59"/>
      <c r="O452" s="59"/>
      <c r="P452" s="59"/>
      <c r="Q452" s="59"/>
      <c r="R452" s="59"/>
      <c r="S452" s="59"/>
      <c r="T452" s="59"/>
      <c r="U452" s="59"/>
      <c r="V452" s="59"/>
      <c r="W452" s="59"/>
      <c r="X452" s="59"/>
      <c r="Y452" s="65"/>
      <c r="Z452" s="59"/>
      <c r="AA452" s="59"/>
      <c r="AB452" s="59"/>
      <c r="AC452" s="59"/>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s="59"/>
      <c r="G453" s="59"/>
      <c r="H453" s="59"/>
      <c r="I453" s="59"/>
      <c r="J453" s="59"/>
      <c r="K453" s="59"/>
      <c r="L453" s="59"/>
      <c r="M453" s="59"/>
      <c r="N453" s="59"/>
      <c r="O453" s="59"/>
      <c r="P453" s="59"/>
      <c r="Q453" s="59"/>
      <c r="R453" s="59"/>
      <c r="S453" s="59"/>
      <c r="T453" s="59"/>
      <c r="U453" s="59"/>
      <c r="V453" s="59"/>
      <c r="W453" s="59"/>
      <c r="X453" s="59"/>
      <c r="Y453" s="65"/>
      <c r="Z453" s="59"/>
      <c r="AA453" s="59"/>
      <c r="AB453" s="59"/>
      <c r="AC453" s="59"/>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s="59"/>
      <c r="G454" s="59"/>
      <c r="H454" s="59"/>
      <c r="I454" s="59"/>
      <c r="J454" s="59"/>
      <c r="K454" s="59"/>
      <c r="L454" s="59"/>
      <c r="M454" s="59"/>
      <c r="N454" s="59"/>
      <c r="O454" s="59"/>
      <c r="P454" s="59"/>
      <c r="Q454" s="59"/>
      <c r="R454" s="59"/>
      <c r="S454" s="59"/>
      <c r="T454" s="59"/>
      <c r="U454" s="59"/>
      <c r="V454" s="59"/>
      <c r="W454" s="59"/>
      <c r="X454" s="59"/>
      <c r="Y454" s="65"/>
      <c r="Z454" s="59"/>
      <c r="AA454" s="59"/>
      <c r="AB454" s="59"/>
      <c r="AC454" s="59"/>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s="59"/>
      <c r="G455" s="59"/>
      <c r="H455" s="59"/>
      <c r="I455" s="59"/>
      <c r="J455" s="59"/>
      <c r="K455" s="59"/>
      <c r="L455" s="59"/>
      <c r="M455" s="59"/>
      <c r="N455" s="59"/>
      <c r="O455" s="59"/>
      <c r="P455" s="59"/>
      <c r="Q455" s="59"/>
      <c r="R455" s="59"/>
      <c r="S455" s="59"/>
      <c r="T455" s="59"/>
      <c r="U455" s="59"/>
      <c r="V455" s="59"/>
      <c r="W455" s="59"/>
      <c r="X455" s="59"/>
      <c r="Y455" s="65"/>
      <c r="Z455" s="59"/>
      <c r="AA455" s="59"/>
      <c r="AB455" s="59"/>
      <c r="AC455" s="59"/>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s="59"/>
      <c r="G456" s="59"/>
      <c r="H456" s="59"/>
      <c r="I456" s="59"/>
      <c r="J456" s="59"/>
      <c r="K456" s="59"/>
      <c r="L456" s="59"/>
      <c r="M456" s="59"/>
      <c r="N456" s="59"/>
      <c r="O456" s="59"/>
      <c r="P456" s="59"/>
      <c r="Q456" s="59"/>
      <c r="R456" s="59"/>
      <c r="S456" s="59"/>
      <c r="T456" s="59"/>
      <c r="U456" s="59"/>
      <c r="V456" s="59"/>
      <c r="W456" s="59"/>
      <c r="X456" s="59"/>
      <c r="Y456" s="65"/>
      <c r="Z456" s="59"/>
      <c r="AA456" s="59"/>
      <c r="AB456" s="59"/>
      <c r="AC456" s="59"/>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s="59"/>
      <c r="G457" s="59"/>
      <c r="H457" s="59"/>
      <c r="I457" s="59"/>
      <c r="J457" s="59"/>
      <c r="K457" s="59"/>
      <c r="L457" s="59"/>
      <c r="M457" s="59"/>
      <c r="N457" s="59"/>
      <c r="O457" s="59"/>
      <c r="P457" s="59"/>
      <c r="Q457" s="59"/>
      <c r="R457" s="59"/>
      <c r="S457" s="59"/>
      <c r="T457" s="59"/>
      <c r="U457" s="59"/>
      <c r="V457" s="59"/>
      <c r="W457" s="59"/>
      <c r="X457" s="59"/>
      <c r="Y457" s="65"/>
      <c r="Z457" s="59"/>
      <c r="AA457" s="59"/>
      <c r="AB457" s="59"/>
      <c r="AC457" s="59"/>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3.5" customHeight="1">
      <c r="A458" s="1"/>
      <c r="B458" s="1"/>
      <c r="C458" s="1"/>
      <c r="D458" s="1"/>
      <c r="E458" s="1"/>
      <c r="F458" s="59"/>
      <c r="G458" s="59"/>
      <c r="H458" s="59"/>
      <c r="I458" s="59"/>
      <c r="J458" s="59"/>
      <c r="K458" s="59"/>
      <c r="L458" s="59"/>
      <c r="M458" s="59"/>
      <c r="N458" s="59"/>
      <c r="O458" s="59"/>
      <c r="P458" s="59"/>
      <c r="Q458" s="59"/>
      <c r="R458" s="59"/>
      <c r="S458" s="59"/>
      <c r="T458" s="59"/>
      <c r="U458" s="59"/>
      <c r="V458" s="59"/>
      <c r="W458" s="59"/>
      <c r="X458" s="59"/>
      <c r="Y458" s="65"/>
      <c r="Z458" s="59"/>
      <c r="AA458" s="59"/>
      <c r="AB458" s="59"/>
      <c r="AC458" s="59"/>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3.5" customHeight="1">
      <c r="A459" s="1"/>
      <c r="B459" s="1"/>
      <c r="C459" s="1"/>
      <c r="D459" s="1"/>
      <c r="E459" s="1"/>
      <c r="F459" s="59"/>
      <c r="G459" s="59"/>
      <c r="H459" s="59"/>
      <c r="I459" s="59"/>
      <c r="J459" s="59"/>
      <c r="K459" s="59"/>
      <c r="L459" s="59"/>
      <c r="M459" s="59"/>
      <c r="N459" s="59"/>
      <c r="O459" s="59"/>
      <c r="P459" s="59"/>
      <c r="Q459" s="59"/>
      <c r="R459" s="59"/>
      <c r="S459" s="59"/>
      <c r="T459" s="59"/>
      <c r="U459" s="59"/>
      <c r="V459" s="59"/>
      <c r="W459" s="59"/>
      <c r="X459" s="59"/>
      <c r="Y459" s="65"/>
      <c r="Z459" s="59"/>
      <c r="AA459" s="59"/>
      <c r="AB459" s="59"/>
      <c r="AC459" s="59"/>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3.5" customHeight="1">
      <c r="A460" s="1"/>
      <c r="B460" s="1"/>
      <c r="C460" s="1"/>
      <c r="D460" s="1"/>
      <c r="E460" s="1"/>
      <c r="F460" s="59"/>
      <c r="G460" s="59"/>
      <c r="H460" s="59"/>
      <c r="I460" s="59"/>
      <c r="J460" s="59"/>
      <c r="K460" s="59"/>
      <c r="L460" s="59"/>
      <c r="M460" s="59"/>
      <c r="N460" s="59"/>
      <c r="O460" s="59"/>
      <c r="P460" s="59"/>
      <c r="Q460" s="59"/>
      <c r="R460" s="59"/>
      <c r="S460" s="59"/>
      <c r="T460" s="59"/>
      <c r="U460" s="59"/>
      <c r="V460" s="59"/>
      <c r="W460" s="59"/>
      <c r="X460" s="59"/>
      <c r="Y460" s="65"/>
      <c r="Z460" s="59"/>
      <c r="AA460" s="59"/>
      <c r="AB460" s="59"/>
      <c r="AC460" s="59"/>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3.5" customHeight="1">
      <c r="A461" s="1"/>
      <c r="B461" s="1"/>
      <c r="C461" s="1"/>
      <c r="D461" s="1"/>
      <c r="E461" s="1"/>
      <c r="F461" s="59"/>
      <c r="G461" s="59"/>
      <c r="H461" s="59"/>
      <c r="I461" s="59"/>
      <c r="J461" s="59"/>
      <c r="K461" s="59"/>
      <c r="L461" s="59"/>
      <c r="M461" s="59"/>
      <c r="N461" s="59"/>
      <c r="O461" s="59"/>
      <c r="P461" s="59"/>
      <c r="Q461" s="59"/>
      <c r="R461" s="59"/>
      <c r="S461" s="59"/>
      <c r="T461" s="59"/>
      <c r="U461" s="59"/>
      <c r="V461" s="59"/>
      <c r="W461" s="59"/>
      <c r="X461" s="59"/>
      <c r="Y461" s="65"/>
      <c r="Z461" s="59"/>
      <c r="AA461" s="59"/>
      <c r="AB461" s="59"/>
      <c r="AC461" s="59"/>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3.5" customHeight="1">
      <c r="A462" s="1"/>
      <c r="B462" s="1"/>
      <c r="C462" s="1"/>
      <c r="D462" s="1"/>
      <c r="E462" s="1"/>
      <c r="F462" s="59"/>
      <c r="G462" s="59"/>
      <c r="H462" s="59"/>
      <c r="I462" s="59"/>
      <c r="J462" s="59"/>
      <c r="K462" s="59"/>
      <c r="L462" s="59"/>
      <c r="M462" s="59"/>
      <c r="N462" s="59"/>
      <c r="O462" s="59"/>
      <c r="P462" s="59"/>
      <c r="Q462" s="59"/>
      <c r="R462" s="59"/>
      <c r="S462" s="59"/>
      <c r="T462" s="59"/>
      <c r="U462" s="59"/>
      <c r="V462" s="59"/>
      <c r="W462" s="59"/>
      <c r="X462" s="59"/>
      <c r="Y462" s="65"/>
      <c r="Z462" s="59"/>
      <c r="AA462" s="59"/>
      <c r="AB462" s="59"/>
      <c r="AC462" s="59"/>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3.5" customHeight="1">
      <c r="A463" s="1"/>
      <c r="B463" s="1"/>
      <c r="C463" s="1"/>
      <c r="D463" s="1"/>
      <c r="E463" s="1"/>
      <c r="F463" s="59"/>
      <c r="G463" s="59"/>
      <c r="H463" s="59"/>
      <c r="I463" s="59"/>
      <c r="J463" s="59"/>
      <c r="K463" s="59"/>
      <c r="L463" s="59"/>
      <c r="M463" s="59"/>
      <c r="N463" s="59"/>
      <c r="O463" s="59"/>
      <c r="P463" s="59"/>
      <c r="Q463" s="59"/>
      <c r="R463" s="59"/>
      <c r="S463" s="59"/>
      <c r="T463" s="59"/>
      <c r="U463" s="59"/>
      <c r="V463" s="59"/>
      <c r="W463" s="59"/>
      <c r="X463" s="59"/>
      <c r="Y463" s="65"/>
      <c r="Z463" s="59"/>
      <c r="AA463" s="59"/>
      <c r="AB463" s="59"/>
      <c r="AC463" s="59"/>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3.5" customHeight="1">
      <c r="A464" s="1"/>
      <c r="B464" s="1"/>
      <c r="C464" s="1"/>
      <c r="D464" s="1"/>
      <c r="E464" s="1"/>
      <c r="F464" s="59"/>
      <c r="G464" s="59"/>
      <c r="H464" s="59"/>
      <c r="I464" s="59"/>
      <c r="J464" s="59"/>
      <c r="K464" s="59"/>
      <c r="L464" s="59"/>
      <c r="M464" s="59"/>
      <c r="N464" s="59"/>
      <c r="O464" s="59"/>
      <c r="P464" s="59"/>
      <c r="Q464" s="59"/>
      <c r="R464" s="59"/>
      <c r="S464" s="59"/>
      <c r="T464" s="59"/>
      <c r="U464" s="59"/>
      <c r="V464" s="59"/>
      <c r="W464" s="59"/>
      <c r="X464" s="59"/>
      <c r="Y464" s="65"/>
      <c r="Z464" s="59"/>
      <c r="AA464" s="59"/>
      <c r="AB464" s="59"/>
      <c r="AC464" s="59"/>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3.5" customHeight="1">
      <c r="A465" s="1"/>
      <c r="B465" s="1"/>
      <c r="C465" s="1"/>
      <c r="D465" s="1"/>
      <c r="E465" s="1"/>
      <c r="F465" s="59"/>
      <c r="G465" s="59"/>
      <c r="H465" s="59"/>
      <c r="I465" s="59"/>
      <c r="J465" s="59"/>
      <c r="K465" s="59"/>
      <c r="L465" s="59"/>
      <c r="M465" s="59"/>
      <c r="N465" s="59"/>
      <c r="O465" s="59"/>
      <c r="P465" s="59"/>
      <c r="Q465" s="59"/>
      <c r="R465" s="59"/>
      <c r="S465" s="59"/>
      <c r="T465" s="59"/>
      <c r="U465" s="59"/>
      <c r="V465" s="59"/>
      <c r="W465" s="59"/>
      <c r="X465" s="59"/>
      <c r="Y465" s="65"/>
      <c r="Z465" s="59"/>
      <c r="AA465" s="59"/>
      <c r="AB465" s="59"/>
      <c r="AC465" s="59"/>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3.5" customHeight="1">
      <c r="A466" s="1"/>
      <c r="B466" s="1"/>
      <c r="C466" s="1"/>
      <c r="D466" s="1"/>
      <c r="E466" s="1"/>
      <c r="F466" s="59"/>
      <c r="G466" s="59"/>
      <c r="H466" s="59"/>
      <c r="I466" s="59"/>
      <c r="J466" s="59"/>
      <c r="K466" s="59"/>
      <c r="L466" s="59"/>
      <c r="M466" s="59"/>
      <c r="N466" s="59"/>
      <c r="O466" s="59"/>
      <c r="P466" s="59"/>
      <c r="Q466" s="59"/>
      <c r="R466" s="59"/>
      <c r="S466" s="59"/>
      <c r="T466" s="59"/>
      <c r="U466" s="59"/>
      <c r="V466" s="59"/>
      <c r="W466" s="59"/>
      <c r="X466" s="59"/>
      <c r="Y466" s="65"/>
      <c r="Z466" s="59"/>
      <c r="AA466" s="59"/>
      <c r="AB466" s="59"/>
      <c r="AC466" s="59"/>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3.5" customHeight="1">
      <c r="A467" s="1"/>
      <c r="B467" s="1"/>
      <c r="C467" s="1"/>
      <c r="D467" s="1"/>
      <c r="E467" s="1"/>
      <c r="F467" s="59"/>
      <c r="G467" s="59"/>
      <c r="H467" s="59"/>
      <c r="I467" s="59"/>
      <c r="J467" s="59"/>
      <c r="K467" s="59"/>
      <c r="L467" s="59"/>
      <c r="M467" s="59"/>
      <c r="N467" s="59"/>
      <c r="O467" s="59"/>
      <c r="P467" s="59"/>
      <c r="Q467" s="59"/>
      <c r="R467" s="59"/>
      <c r="S467" s="59"/>
      <c r="T467" s="59"/>
      <c r="U467" s="59"/>
      <c r="V467" s="59"/>
      <c r="W467" s="59"/>
      <c r="X467" s="59"/>
      <c r="Y467" s="65"/>
      <c r="Z467" s="59"/>
      <c r="AA467" s="59"/>
      <c r="AB467" s="59"/>
      <c r="AC467" s="59"/>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3.5" customHeight="1">
      <c r="A468" s="1"/>
      <c r="B468" s="1"/>
      <c r="C468" s="1"/>
      <c r="D468" s="1"/>
      <c r="E468" s="1"/>
      <c r="F468" s="59"/>
      <c r="G468" s="59"/>
      <c r="H468" s="59"/>
      <c r="I468" s="59"/>
      <c r="J468" s="59"/>
      <c r="K468" s="59"/>
      <c r="L468" s="59"/>
      <c r="M468" s="59"/>
      <c r="N468" s="59"/>
      <c r="O468" s="59"/>
      <c r="P468" s="59"/>
      <c r="Q468" s="59"/>
      <c r="R468" s="59"/>
      <c r="S468" s="59"/>
      <c r="T468" s="59"/>
      <c r="U468" s="59"/>
      <c r="V468" s="59"/>
      <c r="W468" s="59"/>
      <c r="X468" s="59"/>
      <c r="Y468" s="65"/>
      <c r="Z468" s="59"/>
      <c r="AA468" s="59"/>
      <c r="AB468" s="59"/>
      <c r="AC468" s="59"/>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3.5" customHeight="1">
      <c r="A469" s="1"/>
      <c r="B469" s="1"/>
      <c r="C469" s="1"/>
      <c r="D469" s="1"/>
      <c r="E469" s="1"/>
      <c r="F469" s="59"/>
      <c r="G469" s="59"/>
      <c r="H469" s="59"/>
      <c r="I469" s="59"/>
      <c r="J469" s="59"/>
      <c r="K469" s="59"/>
      <c r="L469" s="59"/>
      <c r="M469" s="59"/>
      <c r="N469" s="59"/>
      <c r="O469" s="59"/>
      <c r="P469" s="59"/>
      <c r="Q469" s="59"/>
      <c r="R469" s="59"/>
      <c r="S469" s="59"/>
      <c r="T469" s="59"/>
      <c r="U469" s="59"/>
      <c r="V469" s="59"/>
      <c r="W469" s="59"/>
      <c r="X469" s="59"/>
      <c r="Y469" s="65"/>
      <c r="Z469" s="59"/>
      <c r="AA469" s="59"/>
      <c r="AB469" s="59"/>
      <c r="AC469" s="59"/>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3.5" customHeight="1">
      <c r="A470" s="1"/>
      <c r="B470" s="1"/>
      <c r="C470" s="1"/>
      <c r="D470" s="1"/>
      <c r="E470" s="1"/>
      <c r="F470" s="59"/>
      <c r="G470" s="59"/>
      <c r="H470" s="59"/>
      <c r="I470" s="59"/>
      <c r="J470" s="59"/>
      <c r="K470" s="59"/>
      <c r="L470" s="59"/>
      <c r="M470" s="59"/>
      <c r="N470" s="59"/>
      <c r="O470" s="59"/>
      <c r="P470" s="59"/>
      <c r="Q470" s="59"/>
      <c r="R470" s="59"/>
      <c r="S470" s="59"/>
      <c r="T470" s="59"/>
      <c r="U470" s="59"/>
      <c r="V470" s="59"/>
      <c r="W470" s="59"/>
      <c r="X470" s="59"/>
      <c r="Y470" s="65"/>
      <c r="Z470" s="59"/>
      <c r="AA470" s="59"/>
      <c r="AB470" s="59"/>
      <c r="AC470" s="59"/>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3.5" customHeight="1">
      <c r="A471" s="1"/>
      <c r="B471" s="1"/>
      <c r="C471" s="1"/>
      <c r="D471" s="1"/>
      <c r="E471" s="1"/>
      <c r="F471" s="59"/>
      <c r="G471" s="59"/>
      <c r="H471" s="59"/>
      <c r="I471" s="59"/>
      <c r="J471" s="59"/>
      <c r="K471" s="59"/>
      <c r="L471" s="59"/>
      <c r="M471" s="59"/>
      <c r="N471" s="59"/>
      <c r="O471" s="59"/>
      <c r="P471" s="59"/>
      <c r="Q471" s="59"/>
      <c r="R471" s="59"/>
      <c r="S471" s="59"/>
      <c r="T471" s="59"/>
      <c r="U471" s="59"/>
      <c r="V471" s="59"/>
      <c r="W471" s="59"/>
      <c r="X471" s="59"/>
      <c r="Y471" s="65"/>
      <c r="Z471" s="59"/>
      <c r="AA471" s="59"/>
      <c r="AB471" s="59"/>
      <c r="AC471" s="59"/>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3.5" customHeight="1">
      <c r="A472" s="1"/>
      <c r="B472" s="1"/>
      <c r="C472" s="1"/>
      <c r="D472" s="1"/>
      <c r="E472" s="1"/>
      <c r="F472" s="59"/>
      <c r="G472" s="59"/>
      <c r="H472" s="59"/>
      <c r="I472" s="59"/>
      <c r="J472" s="59"/>
      <c r="K472" s="59"/>
      <c r="L472" s="59"/>
      <c r="M472" s="59"/>
      <c r="N472" s="59"/>
      <c r="O472" s="59"/>
      <c r="P472" s="59"/>
      <c r="Q472" s="59"/>
      <c r="R472" s="59"/>
      <c r="S472" s="59"/>
      <c r="T472" s="59"/>
      <c r="U472" s="59"/>
      <c r="V472" s="59"/>
      <c r="W472" s="59"/>
      <c r="X472" s="59"/>
      <c r="Y472" s="65"/>
      <c r="Z472" s="59"/>
      <c r="AA472" s="59"/>
      <c r="AB472" s="59"/>
      <c r="AC472" s="59"/>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3.5" customHeight="1">
      <c r="A473" s="1"/>
      <c r="B473" s="1"/>
      <c r="C473" s="1"/>
      <c r="D473" s="1"/>
      <c r="E473" s="1"/>
      <c r="F473" s="59"/>
      <c r="G473" s="59"/>
      <c r="H473" s="59"/>
      <c r="I473" s="59"/>
      <c r="J473" s="59"/>
      <c r="K473" s="59"/>
      <c r="L473" s="59"/>
      <c r="M473" s="59"/>
      <c r="N473" s="59"/>
      <c r="O473" s="59"/>
      <c r="P473" s="59"/>
      <c r="Q473" s="59"/>
      <c r="R473" s="59"/>
      <c r="S473" s="59"/>
      <c r="T473" s="59"/>
      <c r="U473" s="59"/>
      <c r="V473" s="59"/>
      <c r="W473" s="59"/>
      <c r="X473" s="59"/>
      <c r="Y473" s="65"/>
      <c r="Z473" s="59"/>
      <c r="AA473" s="59"/>
      <c r="AB473" s="59"/>
      <c r="AC473" s="59"/>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3.5" customHeight="1">
      <c r="A474" s="1"/>
      <c r="B474" s="1"/>
      <c r="C474" s="1"/>
      <c r="D474" s="1"/>
      <c r="E474" s="1"/>
      <c r="F474" s="59"/>
      <c r="G474" s="59"/>
      <c r="H474" s="59"/>
      <c r="I474" s="59"/>
      <c r="J474" s="59"/>
      <c r="K474" s="59"/>
      <c r="L474" s="59"/>
      <c r="M474" s="59"/>
      <c r="N474" s="59"/>
      <c r="O474" s="59"/>
      <c r="P474" s="59"/>
      <c r="Q474" s="59"/>
      <c r="R474" s="59"/>
      <c r="S474" s="59"/>
      <c r="T474" s="59"/>
      <c r="U474" s="59"/>
      <c r="V474" s="59"/>
      <c r="W474" s="59"/>
      <c r="X474" s="59"/>
      <c r="Y474" s="65"/>
      <c r="Z474" s="59"/>
      <c r="AA474" s="59"/>
      <c r="AB474" s="59"/>
      <c r="AC474" s="59"/>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3.5" customHeight="1">
      <c r="A475" s="1"/>
      <c r="B475" s="1"/>
      <c r="C475" s="1"/>
      <c r="D475" s="1"/>
      <c r="E475" s="1"/>
      <c r="F475" s="59"/>
      <c r="G475" s="59"/>
      <c r="H475" s="59"/>
      <c r="I475" s="59"/>
      <c r="J475" s="59"/>
      <c r="K475" s="59"/>
      <c r="L475" s="59"/>
      <c r="M475" s="59"/>
      <c r="N475" s="59"/>
      <c r="O475" s="59"/>
      <c r="P475" s="59"/>
      <c r="Q475" s="59"/>
      <c r="R475" s="59"/>
      <c r="S475" s="59"/>
      <c r="T475" s="59"/>
      <c r="U475" s="59"/>
      <c r="V475" s="59"/>
      <c r="W475" s="59"/>
      <c r="X475" s="59"/>
      <c r="Y475" s="65"/>
      <c r="Z475" s="59"/>
      <c r="AA475" s="59"/>
      <c r="AB475" s="59"/>
      <c r="AC475" s="59"/>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3.5" customHeight="1">
      <c r="A476" s="1"/>
      <c r="B476" s="1"/>
      <c r="C476" s="1"/>
      <c r="D476" s="1"/>
      <c r="E476" s="1"/>
      <c r="F476" s="59"/>
      <c r="G476" s="59"/>
      <c r="H476" s="59"/>
      <c r="I476" s="59"/>
      <c r="J476" s="59"/>
      <c r="K476" s="59"/>
      <c r="L476" s="59"/>
      <c r="M476" s="59"/>
      <c r="N476" s="59"/>
      <c r="O476" s="59"/>
      <c r="P476" s="59"/>
      <c r="Q476" s="59"/>
      <c r="R476" s="59"/>
      <c r="S476" s="59"/>
      <c r="T476" s="59"/>
      <c r="U476" s="59"/>
      <c r="V476" s="59"/>
      <c r="W476" s="59"/>
      <c r="X476" s="59"/>
      <c r="Y476" s="65"/>
      <c r="Z476" s="59"/>
      <c r="AA476" s="59"/>
      <c r="AB476" s="59"/>
      <c r="AC476" s="59"/>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3.5" customHeight="1">
      <c r="A477" s="1"/>
      <c r="B477" s="1"/>
      <c r="C477" s="1"/>
      <c r="D477" s="1"/>
      <c r="E477" s="1"/>
      <c r="F477" s="59"/>
      <c r="G477" s="59"/>
      <c r="H477" s="59"/>
      <c r="I477" s="59"/>
      <c r="J477" s="59"/>
      <c r="K477" s="59"/>
      <c r="L477" s="59"/>
      <c r="M477" s="59"/>
      <c r="N477" s="59"/>
      <c r="O477" s="59"/>
      <c r="P477" s="59"/>
      <c r="Q477" s="59"/>
      <c r="R477" s="59"/>
      <c r="S477" s="59"/>
      <c r="T477" s="59"/>
      <c r="U477" s="59"/>
      <c r="V477" s="59"/>
      <c r="W477" s="59"/>
      <c r="X477" s="59"/>
      <c r="Y477" s="65"/>
      <c r="Z477" s="59"/>
      <c r="AA477" s="59"/>
      <c r="AB477" s="59"/>
      <c r="AC477" s="59"/>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3.5" customHeight="1">
      <c r="A478" s="1"/>
      <c r="B478" s="1"/>
      <c r="C478" s="1"/>
      <c r="D478" s="1"/>
      <c r="E478" s="1"/>
      <c r="F478" s="59"/>
      <c r="G478" s="59"/>
      <c r="H478" s="59"/>
      <c r="I478" s="59"/>
      <c r="J478" s="59"/>
      <c r="K478" s="59"/>
      <c r="L478" s="59"/>
      <c r="M478" s="59"/>
      <c r="N478" s="59"/>
      <c r="O478" s="59"/>
      <c r="P478" s="59"/>
      <c r="Q478" s="59"/>
      <c r="R478" s="59"/>
      <c r="S478" s="59"/>
      <c r="T478" s="59"/>
      <c r="U478" s="59"/>
      <c r="V478" s="59"/>
      <c r="W478" s="59"/>
      <c r="X478" s="59"/>
      <c r="Y478" s="65"/>
      <c r="Z478" s="59"/>
      <c r="AA478" s="59"/>
      <c r="AB478" s="59"/>
      <c r="AC478" s="59"/>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3.5" customHeight="1">
      <c r="A479" s="1"/>
      <c r="B479" s="1"/>
      <c r="C479" s="1"/>
      <c r="D479" s="1"/>
      <c r="E479" s="1"/>
      <c r="F479" s="59"/>
      <c r="G479" s="59"/>
      <c r="H479" s="59"/>
      <c r="I479" s="59"/>
      <c r="J479" s="59"/>
      <c r="K479" s="59"/>
      <c r="L479" s="59"/>
      <c r="M479" s="59"/>
      <c r="N479" s="59"/>
      <c r="O479" s="59"/>
      <c r="P479" s="59"/>
      <c r="Q479" s="59"/>
      <c r="R479" s="59"/>
      <c r="S479" s="59"/>
      <c r="T479" s="59"/>
      <c r="U479" s="59"/>
      <c r="V479" s="59"/>
      <c r="W479" s="59"/>
      <c r="X479" s="59"/>
      <c r="Y479" s="65"/>
      <c r="Z479" s="59"/>
      <c r="AA479" s="59"/>
      <c r="AB479" s="59"/>
      <c r="AC479" s="59"/>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3.5" customHeight="1">
      <c r="A480" s="1"/>
      <c r="B480" s="1"/>
      <c r="C480" s="1"/>
      <c r="D480" s="1"/>
      <c r="E480" s="1"/>
      <c r="F480" s="59"/>
      <c r="G480" s="59"/>
      <c r="H480" s="59"/>
      <c r="I480" s="59"/>
      <c r="J480" s="59"/>
      <c r="K480" s="59"/>
      <c r="L480" s="59"/>
      <c r="M480" s="59"/>
      <c r="N480" s="59"/>
      <c r="O480" s="59"/>
      <c r="P480" s="59"/>
      <c r="Q480" s="59"/>
      <c r="R480" s="59"/>
      <c r="S480" s="59"/>
      <c r="T480" s="59"/>
      <c r="U480" s="59"/>
      <c r="V480" s="59"/>
      <c r="W480" s="59"/>
      <c r="X480" s="59"/>
      <c r="Y480" s="65"/>
      <c r="Z480" s="59"/>
      <c r="AA480" s="59"/>
      <c r="AB480" s="59"/>
      <c r="AC480" s="59"/>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3.5" customHeight="1">
      <c r="A481" s="1"/>
      <c r="B481" s="1"/>
      <c r="C481" s="1"/>
      <c r="D481" s="1"/>
      <c r="E481" s="1"/>
      <c r="F481" s="59"/>
      <c r="G481" s="59"/>
      <c r="H481" s="59"/>
      <c r="I481" s="59"/>
      <c r="J481" s="59"/>
      <c r="K481" s="59"/>
      <c r="L481" s="59"/>
      <c r="M481" s="59"/>
      <c r="N481" s="59"/>
      <c r="O481" s="59"/>
      <c r="P481" s="59"/>
      <c r="Q481" s="59"/>
      <c r="R481" s="59"/>
      <c r="S481" s="59"/>
      <c r="T481" s="59"/>
      <c r="U481" s="59"/>
      <c r="V481" s="59"/>
      <c r="W481" s="59"/>
      <c r="X481" s="59"/>
      <c r="Y481" s="65"/>
      <c r="Z481" s="59"/>
      <c r="AA481" s="59"/>
      <c r="AB481" s="59"/>
      <c r="AC481" s="59"/>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3.5" customHeight="1">
      <c r="A482" s="1"/>
      <c r="B482" s="1"/>
      <c r="C482" s="1"/>
      <c r="D482" s="1"/>
      <c r="E482" s="1"/>
      <c r="F482" s="59"/>
      <c r="G482" s="59"/>
      <c r="H482" s="59"/>
      <c r="I482" s="59"/>
      <c r="J482" s="59"/>
      <c r="K482" s="59"/>
      <c r="L482" s="59"/>
      <c r="M482" s="59"/>
      <c r="N482" s="59"/>
      <c r="O482" s="59"/>
      <c r="P482" s="59"/>
      <c r="Q482" s="59"/>
      <c r="R482" s="59"/>
      <c r="S482" s="59"/>
      <c r="T482" s="59"/>
      <c r="U482" s="59"/>
      <c r="V482" s="59"/>
      <c r="W482" s="59"/>
      <c r="X482" s="59"/>
      <c r="Y482" s="65"/>
      <c r="Z482" s="59"/>
      <c r="AA482" s="59"/>
      <c r="AB482" s="59"/>
      <c r="AC482" s="59"/>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3.5" customHeight="1">
      <c r="A483" s="1"/>
      <c r="B483" s="1"/>
      <c r="C483" s="1"/>
      <c r="D483" s="1"/>
      <c r="E483" s="1"/>
      <c r="F483" s="59"/>
      <c r="G483" s="59"/>
      <c r="H483" s="59"/>
      <c r="I483" s="59"/>
      <c r="J483" s="59"/>
      <c r="K483" s="59"/>
      <c r="L483" s="59"/>
      <c r="M483" s="59"/>
      <c r="N483" s="59"/>
      <c r="O483" s="59"/>
      <c r="P483" s="59"/>
      <c r="Q483" s="59"/>
      <c r="R483" s="59"/>
      <c r="S483" s="59"/>
      <c r="T483" s="59"/>
      <c r="U483" s="59"/>
      <c r="V483" s="59"/>
      <c r="W483" s="59"/>
      <c r="X483" s="59"/>
      <c r="Y483" s="65"/>
      <c r="Z483" s="59"/>
      <c r="AA483" s="59"/>
      <c r="AB483" s="59"/>
      <c r="AC483" s="59"/>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3.5" customHeight="1">
      <c r="A484" s="1"/>
      <c r="B484" s="1"/>
      <c r="C484" s="1"/>
      <c r="D484" s="1"/>
      <c r="E484" s="1"/>
      <c r="F484" s="59"/>
      <c r="G484" s="59"/>
      <c r="H484" s="59"/>
      <c r="I484" s="59"/>
      <c r="J484" s="59"/>
      <c r="K484" s="59"/>
      <c r="L484" s="59"/>
      <c r="M484" s="59"/>
      <c r="N484" s="59"/>
      <c r="O484" s="59"/>
      <c r="P484" s="59"/>
      <c r="Q484" s="59"/>
      <c r="R484" s="59"/>
      <c r="S484" s="59"/>
      <c r="T484" s="59"/>
      <c r="U484" s="59"/>
      <c r="V484" s="59"/>
      <c r="W484" s="59"/>
      <c r="X484" s="59"/>
      <c r="Y484" s="65"/>
      <c r="Z484" s="59"/>
      <c r="AA484" s="59"/>
      <c r="AB484" s="59"/>
      <c r="AC484" s="59"/>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3.5" customHeight="1">
      <c r="A485" s="1"/>
      <c r="B485" s="1"/>
      <c r="C485" s="1"/>
      <c r="D485" s="1"/>
      <c r="E485" s="1"/>
      <c r="F485" s="59"/>
      <c r="G485" s="59"/>
      <c r="H485" s="59"/>
      <c r="I485" s="59"/>
      <c r="J485" s="59"/>
      <c r="K485" s="59"/>
      <c r="L485" s="59"/>
      <c r="M485" s="59"/>
      <c r="N485" s="59"/>
      <c r="O485" s="59"/>
      <c r="P485" s="59"/>
      <c r="Q485" s="59"/>
      <c r="R485" s="59"/>
      <c r="S485" s="59"/>
      <c r="T485" s="59"/>
      <c r="U485" s="59"/>
      <c r="V485" s="59"/>
      <c r="W485" s="59"/>
      <c r="X485" s="59"/>
      <c r="Y485" s="65"/>
      <c r="Z485" s="59"/>
      <c r="AA485" s="59"/>
      <c r="AB485" s="59"/>
      <c r="AC485" s="59"/>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3.5" customHeight="1">
      <c r="A486" s="1"/>
      <c r="B486" s="1"/>
      <c r="C486" s="1"/>
      <c r="D486" s="1"/>
      <c r="E486" s="1"/>
      <c r="F486" s="59"/>
      <c r="G486" s="59"/>
      <c r="H486" s="59"/>
      <c r="I486" s="59"/>
      <c r="J486" s="59"/>
      <c r="K486" s="59"/>
      <c r="L486" s="59"/>
      <c r="M486" s="59"/>
      <c r="N486" s="59"/>
      <c r="O486" s="59"/>
      <c r="P486" s="59"/>
      <c r="Q486" s="59"/>
      <c r="R486" s="59"/>
      <c r="S486" s="59"/>
      <c r="T486" s="59"/>
      <c r="U486" s="59"/>
      <c r="V486" s="59"/>
      <c r="W486" s="59"/>
      <c r="X486" s="59"/>
      <c r="Y486" s="65"/>
      <c r="Z486" s="59"/>
      <c r="AA486" s="59"/>
      <c r="AB486" s="59"/>
      <c r="AC486" s="59"/>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3.5" customHeight="1">
      <c r="A487" s="1"/>
      <c r="B487" s="1"/>
      <c r="C487" s="1"/>
      <c r="D487" s="1"/>
      <c r="E487" s="1"/>
      <c r="F487" s="59"/>
      <c r="G487" s="59"/>
      <c r="H487" s="59"/>
      <c r="I487" s="59"/>
      <c r="J487" s="59"/>
      <c r="K487" s="59"/>
      <c r="L487" s="59"/>
      <c r="M487" s="59"/>
      <c r="N487" s="59"/>
      <c r="O487" s="59"/>
      <c r="P487" s="59"/>
      <c r="Q487" s="59"/>
      <c r="R487" s="59"/>
      <c r="S487" s="59"/>
      <c r="T487" s="59"/>
      <c r="U487" s="59"/>
      <c r="V487" s="59"/>
      <c r="W487" s="59"/>
      <c r="X487" s="59"/>
      <c r="Y487" s="65"/>
      <c r="Z487" s="59"/>
      <c r="AA487" s="59"/>
      <c r="AB487" s="59"/>
      <c r="AC487" s="59"/>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3.5" customHeight="1">
      <c r="A488" s="1"/>
      <c r="B488" s="1"/>
      <c r="C488" s="1"/>
      <c r="D488" s="1"/>
      <c r="E488" s="1"/>
      <c r="F488" s="59"/>
      <c r="G488" s="59"/>
      <c r="H488" s="59"/>
      <c r="I488" s="59"/>
      <c r="J488" s="59"/>
      <c r="K488" s="59"/>
      <c r="L488" s="59"/>
      <c r="M488" s="59"/>
      <c r="N488" s="59"/>
      <c r="O488" s="59"/>
      <c r="P488" s="59"/>
      <c r="Q488" s="59"/>
      <c r="R488" s="59"/>
      <c r="S488" s="59"/>
      <c r="T488" s="59"/>
      <c r="U488" s="59"/>
      <c r="V488" s="59"/>
      <c r="W488" s="59"/>
      <c r="X488" s="59"/>
      <c r="Y488" s="65"/>
      <c r="Z488" s="59"/>
      <c r="AA488" s="59"/>
      <c r="AB488" s="59"/>
      <c r="AC488" s="59"/>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3.5" customHeight="1">
      <c r="A489" s="1"/>
      <c r="B489" s="1"/>
      <c r="C489" s="1"/>
      <c r="D489" s="1"/>
      <c r="E489" s="1"/>
      <c r="F489" s="59"/>
      <c r="G489" s="59"/>
      <c r="H489" s="59"/>
      <c r="I489" s="59"/>
      <c r="J489" s="59"/>
      <c r="K489" s="59"/>
      <c r="L489" s="59"/>
      <c r="M489" s="59"/>
      <c r="N489" s="59"/>
      <c r="O489" s="59"/>
      <c r="P489" s="59"/>
      <c r="Q489" s="59"/>
      <c r="R489" s="59"/>
      <c r="S489" s="59"/>
      <c r="T489" s="59"/>
      <c r="U489" s="59"/>
      <c r="V489" s="59"/>
      <c r="W489" s="59"/>
      <c r="X489" s="59"/>
      <c r="Y489" s="65"/>
      <c r="Z489" s="59"/>
      <c r="AA489" s="59"/>
      <c r="AB489" s="59"/>
      <c r="AC489" s="59"/>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3.5" customHeight="1">
      <c r="A490" s="1"/>
      <c r="B490" s="1"/>
      <c r="C490" s="1"/>
      <c r="D490" s="1"/>
      <c r="E490" s="1"/>
      <c r="F490" s="59"/>
      <c r="G490" s="59"/>
      <c r="H490" s="59"/>
      <c r="I490" s="59"/>
      <c r="J490" s="59"/>
      <c r="K490" s="59"/>
      <c r="L490" s="59"/>
      <c r="M490" s="59"/>
      <c r="N490" s="59"/>
      <c r="O490" s="59"/>
      <c r="P490" s="59"/>
      <c r="Q490" s="59"/>
      <c r="R490" s="59"/>
      <c r="S490" s="59"/>
      <c r="T490" s="59"/>
      <c r="U490" s="59"/>
      <c r="V490" s="59"/>
      <c r="W490" s="59"/>
      <c r="X490" s="59"/>
      <c r="Y490" s="65"/>
      <c r="Z490" s="59"/>
      <c r="AA490" s="59"/>
      <c r="AB490" s="59"/>
      <c r="AC490" s="59"/>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3.5" customHeight="1">
      <c r="A491" s="1"/>
      <c r="B491" s="1"/>
      <c r="C491" s="1"/>
      <c r="D491" s="1"/>
      <c r="E491" s="1"/>
      <c r="F491" s="59"/>
      <c r="G491" s="59"/>
      <c r="H491" s="59"/>
      <c r="I491" s="59"/>
      <c r="J491" s="59"/>
      <c r="K491" s="59"/>
      <c r="L491" s="59"/>
      <c r="M491" s="59"/>
      <c r="N491" s="59"/>
      <c r="O491" s="59"/>
      <c r="P491" s="59"/>
      <c r="Q491" s="59"/>
      <c r="R491" s="59"/>
      <c r="S491" s="59"/>
      <c r="T491" s="59"/>
      <c r="U491" s="59"/>
      <c r="V491" s="59"/>
      <c r="W491" s="59"/>
      <c r="X491" s="59"/>
      <c r="Y491" s="65"/>
      <c r="Z491" s="59"/>
      <c r="AA491" s="59"/>
      <c r="AB491" s="59"/>
      <c r="AC491" s="59"/>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3.5" customHeight="1">
      <c r="A492" s="1"/>
      <c r="B492" s="1"/>
      <c r="C492" s="1"/>
      <c r="D492" s="1"/>
      <c r="E492" s="1"/>
      <c r="F492" s="59"/>
      <c r="G492" s="59"/>
      <c r="H492" s="59"/>
      <c r="I492" s="59"/>
      <c r="J492" s="59"/>
      <c r="K492" s="59"/>
      <c r="L492" s="59"/>
      <c r="M492" s="59"/>
      <c r="N492" s="59"/>
      <c r="O492" s="59"/>
      <c r="P492" s="59"/>
      <c r="Q492" s="59"/>
      <c r="R492" s="59"/>
      <c r="S492" s="59"/>
      <c r="T492" s="59"/>
      <c r="U492" s="59"/>
      <c r="V492" s="59"/>
      <c r="W492" s="59"/>
      <c r="X492" s="59"/>
      <c r="Y492" s="65"/>
      <c r="Z492" s="59"/>
      <c r="AA492" s="59"/>
      <c r="AB492" s="59"/>
      <c r="AC492" s="59"/>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3.5" customHeight="1">
      <c r="A493" s="1"/>
      <c r="B493" s="1"/>
      <c r="C493" s="1"/>
      <c r="D493" s="1"/>
      <c r="E493" s="1"/>
      <c r="F493" s="59"/>
      <c r="G493" s="59"/>
      <c r="H493" s="59"/>
      <c r="I493" s="59"/>
      <c r="J493" s="59"/>
      <c r="K493" s="59"/>
      <c r="L493" s="59"/>
      <c r="M493" s="59"/>
      <c r="N493" s="59"/>
      <c r="O493" s="59"/>
      <c r="P493" s="59"/>
      <c r="Q493" s="59"/>
      <c r="R493" s="59"/>
      <c r="S493" s="59"/>
      <c r="T493" s="59"/>
      <c r="U493" s="59"/>
      <c r="V493" s="59"/>
      <c r="W493" s="59"/>
      <c r="X493" s="59"/>
      <c r="Y493" s="65"/>
      <c r="Z493" s="59"/>
      <c r="AA493" s="59"/>
      <c r="AB493" s="59"/>
      <c r="AC493" s="59"/>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3.5" customHeight="1">
      <c r="A494" s="1"/>
      <c r="B494" s="1"/>
      <c r="C494" s="1"/>
      <c r="D494" s="1"/>
      <c r="E494" s="1"/>
      <c r="F494" s="59"/>
      <c r="G494" s="59"/>
      <c r="H494" s="59"/>
      <c r="I494" s="59"/>
      <c r="J494" s="59"/>
      <c r="K494" s="59"/>
      <c r="L494" s="59"/>
      <c r="M494" s="59"/>
      <c r="N494" s="59"/>
      <c r="O494" s="59"/>
      <c r="P494" s="59"/>
      <c r="Q494" s="59"/>
      <c r="R494" s="59"/>
      <c r="S494" s="59"/>
      <c r="T494" s="59"/>
      <c r="U494" s="59"/>
      <c r="V494" s="59"/>
      <c r="W494" s="59"/>
      <c r="X494" s="59"/>
      <c r="Y494" s="65"/>
      <c r="Z494" s="59"/>
      <c r="AA494" s="59"/>
      <c r="AB494" s="59"/>
      <c r="AC494" s="59"/>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3.5" customHeight="1">
      <c r="A495" s="1"/>
      <c r="B495" s="1"/>
      <c r="C495" s="1"/>
      <c r="D495" s="1"/>
      <c r="E495" s="1"/>
      <c r="F495" s="59"/>
      <c r="G495" s="59"/>
      <c r="H495" s="59"/>
      <c r="I495" s="59"/>
      <c r="J495" s="59"/>
      <c r="K495" s="59"/>
      <c r="L495" s="59"/>
      <c r="M495" s="59"/>
      <c r="N495" s="59"/>
      <c r="O495" s="59"/>
      <c r="P495" s="59"/>
      <c r="Q495" s="59"/>
      <c r="R495" s="59"/>
      <c r="S495" s="59"/>
      <c r="T495" s="59"/>
      <c r="U495" s="59"/>
      <c r="V495" s="59"/>
      <c r="W495" s="59"/>
      <c r="X495" s="59"/>
      <c r="Y495" s="65"/>
      <c r="Z495" s="59"/>
      <c r="AA495" s="59"/>
      <c r="AB495" s="59"/>
      <c r="AC495" s="59"/>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3.5" customHeight="1">
      <c r="A496" s="1"/>
      <c r="B496" s="1"/>
      <c r="C496" s="1"/>
      <c r="D496" s="1"/>
      <c r="E496" s="1"/>
      <c r="F496" s="59"/>
      <c r="G496" s="59"/>
      <c r="H496" s="59"/>
      <c r="I496" s="59"/>
      <c r="J496" s="59"/>
      <c r="K496" s="59"/>
      <c r="L496" s="59"/>
      <c r="M496" s="59"/>
      <c r="N496" s="59"/>
      <c r="O496" s="59"/>
      <c r="P496" s="59"/>
      <c r="Q496" s="59"/>
      <c r="R496" s="59"/>
      <c r="S496" s="59"/>
      <c r="T496" s="59"/>
      <c r="U496" s="59"/>
      <c r="V496" s="59"/>
      <c r="W496" s="59"/>
      <c r="X496" s="59"/>
      <c r="Y496" s="65"/>
      <c r="Z496" s="59"/>
      <c r="AA496" s="59"/>
      <c r="AB496" s="59"/>
      <c r="AC496" s="59"/>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3.5" customHeight="1">
      <c r="A497" s="1"/>
      <c r="B497" s="1"/>
      <c r="C497" s="1"/>
      <c r="D497" s="1"/>
      <c r="E497" s="1"/>
      <c r="F497" s="59"/>
      <c r="G497" s="59"/>
      <c r="H497" s="59"/>
      <c r="I497" s="59"/>
      <c r="J497" s="59"/>
      <c r="K497" s="59"/>
      <c r="L497" s="59"/>
      <c r="M497" s="59"/>
      <c r="N497" s="59"/>
      <c r="O497" s="59"/>
      <c r="P497" s="59"/>
      <c r="Q497" s="59"/>
      <c r="R497" s="59"/>
      <c r="S497" s="59"/>
      <c r="T497" s="59"/>
      <c r="U497" s="59"/>
      <c r="V497" s="59"/>
      <c r="W497" s="59"/>
      <c r="X497" s="59"/>
      <c r="Y497" s="65"/>
      <c r="Z497" s="59"/>
      <c r="AA497" s="59"/>
      <c r="AB497" s="59"/>
      <c r="AC497" s="59"/>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3.5" customHeight="1">
      <c r="A498" s="1"/>
      <c r="B498" s="1"/>
      <c r="C498" s="1"/>
      <c r="D498" s="1"/>
      <c r="E498" s="1"/>
      <c r="F498" s="59"/>
      <c r="G498" s="59"/>
      <c r="H498" s="59"/>
      <c r="I498" s="59"/>
      <c r="J498" s="59"/>
      <c r="K498" s="59"/>
      <c r="L498" s="59"/>
      <c r="M498" s="59"/>
      <c r="N498" s="59"/>
      <c r="O498" s="59"/>
      <c r="P498" s="59"/>
      <c r="Q498" s="59"/>
      <c r="R498" s="59"/>
      <c r="S498" s="59"/>
      <c r="T498" s="59"/>
      <c r="U498" s="59"/>
      <c r="V498" s="59"/>
      <c r="W498" s="59"/>
      <c r="X498" s="59"/>
      <c r="Y498" s="65"/>
      <c r="Z498" s="59"/>
      <c r="AA498" s="59"/>
      <c r="AB498" s="59"/>
      <c r="AC498" s="59"/>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3.5" customHeight="1">
      <c r="A499" s="1"/>
      <c r="B499" s="1"/>
      <c r="C499" s="1"/>
      <c r="D499" s="1"/>
      <c r="E499" s="1"/>
      <c r="F499" s="59"/>
      <c r="G499" s="59"/>
      <c r="H499" s="59"/>
      <c r="I499" s="59"/>
      <c r="J499" s="59"/>
      <c r="K499" s="59"/>
      <c r="L499" s="59"/>
      <c r="M499" s="59"/>
      <c r="N499" s="59"/>
      <c r="O499" s="59"/>
      <c r="P499" s="59"/>
      <c r="Q499" s="59"/>
      <c r="R499" s="59"/>
      <c r="S499" s="59"/>
      <c r="T499" s="59"/>
      <c r="U499" s="59"/>
      <c r="V499" s="59"/>
      <c r="W499" s="59"/>
      <c r="X499" s="59"/>
      <c r="Y499" s="65"/>
      <c r="Z499" s="59"/>
      <c r="AA499" s="59"/>
      <c r="AB499" s="59"/>
      <c r="AC499" s="59"/>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3.5" customHeight="1">
      <c r="A500" s="1"/>
      <c r="B500" s="1"/>
      <c r="C500" s="1"/>
      <c r="D500" s="1"/>
      <c r="E500" s="1"/>
      <c r="F500" s="59"/>
      <c r="G500" s="59"/>
      <c r="H500" s="59"/>
      <c r="I500" s="59"/>
      <c r="J500" s="59"/>
      <c r="K500" s="59"/>
      <c r="L500" s="59"/>
      <c r="M500" s="59"/>
      <c r="N500" s="59"/>
      <c r="O500" s="59"/>
      <c r="P500" s="59"/>
      <c r="Q500" s="59"/>
      <c r="R500" s="59"/>
      <c r="S500" s="59"/>
      <c r="T500" s="59"/>
      <c r="U500" s="59"/>
      <c r="V500" s="59"/>
      <c r="W500" s="59"/>
      <c r="X500" s="59"/>
      <c r="Y500" s="65"/>
      <c r="Z500" s="59"/>
      <c r="AA500" s="59"/>
      <c r="AB500" s="59"/>
      <c r="AC500" s="59"/>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3.5" customHeight="1">
      <c r="A501" s="1"/>
      <c r="B501" s="1"/>
      <c r="C501" s="1"/>
      <c r="D501" s="1"/>
      <c r="E501" s="1"/>
      <c r="F501" s="59"/>
      <c r="G501" s="59"/>
      <c r="H501" s="59"/>
      <c r="I501" s="59"/>
      <c r="J501" s="59"/>
      <c r="K501" s="59"/>
      <c r="L501" s="59"/>
      <c r="M501" s="59"/>
      <c r="N501" s="59"/>
      <c r="O501" s="59"/>
      <c r="P501" s="59"/>
      <c r="Q501" s="59"/>
      <c r="R501" s="59"/>
      <c r="S501" s="59"/>
      <c r="T501" s="59"/>
      <c r="U501" s="59"/>
      <c r="V501" s="59"/>
      <c r="W501" s="59"/>
      <c r="X501" s="59"/>
      <c r="Y501" s="65"/>
      <c r="Z501" s="59"/>
      <c r="AA501" s="59"/>
      <c r="AB501" s="59"/>
      <c r="AC501" s="59"/>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3.5" customHeight="1">
      <c r="A502" s="1"/>
      <c r="B502" s="1"/>
      <c r="C502" s="1"/>
      <c r="D502" s="1"/>
      <c r="E502" s="1"/>
      <c r="F502" s="59"/>
      <c r="G502" s="59"/>
      <c r="H502" s="59"/>
      <c r="I502" s="59"/>
      <c r="J502" s="59"/>
      <c r="K502" s="59"/>
      <c r="L502" s="59"/>
      <c r="M502" s="59"/>
      <c r="N502" s="59"/>
      <c r="O502" s="59"/>
      <c r="P502" s="59"/>
      <c r="Q502" s="59"/>
      <c r="R502" s="59"/>
      <c r="S502" s="59"/>
      <c r="T502" s="59"/>
      <c r="U502" s="59"/>
      <c r="V502" s="59"/>
      <c r="W502" s="59"/>
      <c r="X502" s="59"/>
      <c r="Y502" s="65"/>
      <c r="Z502" s="59"/>
      <c r="AA502" s="59"/>
      <c r="AB502" s="59"/>
      <c r="AC502" s="59"/>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3.5" customHeight="1">
      <c r="A503" s="1"/>
      <c r="B503" s="1"/>
      <c r="C503" s="1"/>
      <c r="D503" s="1"/>
      <c r="E503" s="1"/>
      <c r="F503" s="59"/>
      <c r="G503" s="59"/>
      <c r="H503" s="59"/>
      <c r="I503" s="59"/>
      <c r="J503" s="59"/>
      <c r="K503" s="59"/>
      <c r="L503" s="59"/>
      <c r="M503" s="59"/>
      <c r="N503" s="59"/>
      <c r="O503" s="59"/>
      <c r="P503" s="59"/>
      <c r="Q503" s="59"/>
      <c r="R503" s="59"/>
      <c r="S503" s="59"/>
      <c r="T503" s="59"/>
      <c r="U503" s="59"/>
      <c r="V503" s="59"/>
      <c r="W503" s="59"/>
      <c r="X503" s="59"/>
      <c r="Y503" s="65"/>
      <c r="Z503" s="59"/>
      <c r="AA503" s="59"/>
      <c r="AB503" s="59"/>
      <c r="AC503" s="59"/>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3.5" customHeight="1">
      <c r="A504" s="1"/>
      <c r="B504" s="1"/>
      <c r="C504" s="1"/>
      <c r="D504" s="1"/>
      <c r="E504" s="1"/>
      <c r="F504" s="59"/>
      <c r="G504" s="59"/>
      <c r="H504" s="59"/>
      <c r="I504" s="59"/>
      <c r="J504" s="59"/>
      <c r="K504" s="59"/>
      <c r="L504" s="59"/>
      <c r="M504" s="59"/>
      <c r="N504" s="59"/>
      <c r="O504" s="59"/>
      <c r="P504" s="59"/>
      <c r="Q504" s="59"/>
      <c r="R504" s="59"/>
      <c r="S504" s="59"/>
      <c r="T504" s="59"/>
      <c r="U504" s="59"/>
      <c r="V504" s="59"/>
      <c r="W504" s="59"/>
      <c r="X504" s="59"/>
      <c r="Y504" s="65"/>
      <c r="Z504" s="59"/>
      <c r="AA504" s="59"/>
      <c r="AB504" s="59"/>
      <c r="AC504" s="59"/>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3.5" customHeight="1">
      <c r="A505" s="1"/>
      <c r="B505" s="1"/>
      <c r="C505" s="1"/>
      <c r="D505" s="1"/>
      <c r="E505" s="1"/>
      <c r="F505" s="59"/>
      <c r="G505" s="59"/>
      <c r="H505" s="59"/>
      <c r="I505" s="59"/>
      <c r="J505" s="59"/>
      <c r="K505" s="59"/>
      <c r="L505" s="59"/>
      <c r="M505" s="59"/>
      <c r="N505" s="59"/>
      <c r="O505" s="59"/>
      <c r="P505" s="59"/>
      <c r="Q505" s="59"/>
      <c r="R505" s="59"/>
      <c r="S505" s="59"/>
      <c r="T505" s="59"/>
      <c r="U505" s="59"/>
      <c r="V505" s="59"/>
      <c r="W505" s="59"/>
      <c r="X505" s="59"/>
      <c r="Y505" s="65"/>
      <c r="Z505" s="59"/>
      <c r="AA505" s="59"/>
      <c r="AB505" s="59"/>
      <c r="AC505" s="59"/>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3.5" customHeight="1">
      <c r="A506" s="1"/>
      <c r="B506" s="1"/>
      <c r="C506" s="1"/>
      <c r="D506" s="1"/>
      <c r="E506" s="1"/>
      <c r="F506" s="59"/>
      <c r="G506" s="59"/>
      <c r="H506" s="59"/>
      <c r="I506" s="59"/>
      <c r="J506" s="59"/>
      <c r="K506" s="59"/>
      <c r="L506" s="59"/>
      <c r="M506" s="59"/>
      <c r="N506" s="59"/>
      <c r="O506" s="59"/>
      <c r="P506" s="59"/>
      <c r="Q506" s="59"/>
      <c r="R506" s="59"/>
      <c r="S506" s="59"/>
      <c r="T506" s="59"/>
      <c r="U506" s="59"/>
      <c r="V506" s="59"/>
      <c r="W506" s="59"/>
      <c r="X506" s="59"/>
      <c r="Y506" s="65"/>
      <c r="Z506" s="59"/>
      <c r="AA506" s="59"/>
      <c r="AB506" s="59"/>
      <c r="AC506" s="59"/>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3.5" customHeight="1">
      <c r="A507" s="1"/>
      <c r="B507" s="1"/>
      <c r="C507" s="1"/>
      <c r="D507" s="1"/>
      <c r="E507" s="1"/>
      <c r="F507" s="59"/>
      <c r="G507" s="59"/>
      <c r="H507" s="59"/>
      <c r="I507" s="59"/>
      <c r="J507" s="59"/>
      <c r="K507" s="59"/>
      <c r="L507" s="59"/>
      <c r="M507" s="59"/>
      <c r="N507" s="59"/>
      <c r="O507" s="59"/>
      <c r="P507" s="59"/>
      <c r="Q507" s="59"/>
      <c r="R507" s="59"/>
      <c r="S507" s="59"/>
      <c r="T507" s="59"/>
      <c r="U507" s="59"/>
      <c r="V507" s="59"/>
      <c r="W507" s="59"/>
      <c r="X507" s="59"/>
      <c r="Y507" s="65"/>
      <c r="Z507" s="59"/>
      <c r="AA507" s="59"/>
      <c r="AB507" s="59"/>
      <c r="AC507" s="59"/>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3.5" customHeight="1">
      <c r="A508" s="1"/>
      <c r="B508" s="1"/>
      <c r="C508" s="1"/>
      <c r="D508" s="1"/>
      <c r="E508" s="1"/>
      <c r="F508" s="59"/>
      <c r="G508" s="59"/>
      <c r="H508" s="59"/>
      <c r="I508" s="59"/>
      <c r="J508" s="59"/>
      <c r="K508" s="59"/>
      <c r="L508" s="59"/>
      <c r="M508" s="59"/>
      <c r="N508" s="59"/>
      <c r="O508" s="59"/>
      <c r="P508" s="59"/>
      <c r="Q508" s="59"/>
      <c r="R508" s="59"/>
      <c r="S508" s="59"/>
      <c r="T508" s="59"/>
      <c r="U508" s="59"/>
      <c r="V508" s="59"/>
      <c r="W508" s="59"/>
      <c r="X508" s="59"/>
      <c r="Y508" s="65"/>
      <c r="Z508" s="59"/>
      <c r="AA508" s="59"/>
      <c r="AB508" s="59"/>
      <c r="AC508" s="59"/>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3.5" customHeight="1">
      <c r="A509" s="1"/>
      <c r="B509" s="1"/>
      <c r="C509" s="1"/>
      <c r="D509" s="1"/>
      <c r="E509" s="1"/>
      <c r="F509" s="59"/>
      <c r="G509" s="59"/>
      <c r="H509" s="59"/>
      <c r="I509" s="59"/>
      <c r="J509" s="59"/>
      <c r="K509" s="59"/>
      <c r="L509" s="59"/>
      <c r="M509" s="59"/>
      <c r="N509" s="59"/>
      <c r="O509" s="59"/>
      <c r="P509" s="59"/>
      <c r="Q509" s="59"/>
      <c r="R509" s="59"/>
      <c r="S509" s="59"/>
      <c r="T509" s="59"/>
      <c r="U509" s="59"/>
      <c r="V509" s="59"/>
      <c r="W509" s="59"/>
      <c r="X509" s="59"/>
      <c r="Y509" s="65"/>
      <c r="Z509" s="59"/>
      <c r="AA509" s="59"/>
      <c r="AB509" s="59"/>
      <c r="AC509" s="59"/>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3.5" customHeight="1">
      <c r="A510" s="1"/>
      <c r="B510" s="1"/>
      <c r="C510" s="1"/>
      <c r="D510" s="1"/>
      <c r="E510" s="1"/>
      <c r="F510" s="59"/>
      <c r="G510" s="59"/>
      <c r="H510" s="59"/>
      <c r="I510" s="59"/>
      <c r="J510" s="59"/>
      <c r="K510" s="59"/>
      <c r="L510" s="59"/>
      <c r="M510" s="59"/>
      <c r="N510" s="59"/>
      <c r="O510" s="59"/>
      <c r="P510" s="59"/>
      <c r="Q510" s="59"/>
      <c r="R510" s="59"/>
      <c r="S510" s="59"/>
      <c r="T510" s="59"/>
      <c r="U510" s="59"/>
      <c r="V510" s="59"/>
      <c r="W510" s="59"/>
      <c r="X510" s="59"/>
      <c r="Y510" s="65"/>
      <c r="Z510" s="59"/>
      <c r="AA510" s="59"/>
      <c r="AB510" s="59"/>
      <c r="AC510" s="59"/>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3.5" customHeight="1">
      <c r="A511" s="1"/>
      <c r="B511" s="1"/>
      <c r="C511" s="1"/>
      <c r="D511" s="1"/>
      <c r="E511" s="1"/>
      <c r="F511" s="59"/>
      <c r="G511" s="59"/>
      <c r="H511" s="59"/>
      <c r="I511" s="59"/>
      <c r="J511" s="59"/>
      <c r="K511" s="59"/>
      <c r="L511" s="59"/>
      <c r="M511" s="59"/>
      <c r="N511" s="59"/>
      <c r="O511" s="59"/>
      <c r="P511" s="59"/>
      <c r="Q511" s="59"/>
      <c r="R511" s="59"/>
      <c r="S511" s="59"/>
      <c r="T511" s="59"/>
      <c r="U511" s="59"/>
      <c r="V511" s="59"/>
      <c r="W511" s="59"/>
      <c r="X511" s="59"/>
      <c r="Y511" s="65"/>
      <c r="Z511" s="59"/>
      <c r="AA511" s="59"/>
      <c r="AB511" s="59"/>
      <c r="AC511" s="59"/>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3.5" customHeight="1">
      <c r="A512" s="1"/>
      <c r="B512" s="1"/>
      <c r="C512" s="1"/>
      <c r="D512" s="1"/>
      <c r="E512" s="1"/>
      <c r="F512" s="59"/>
      <c r="G512" s="59"/>
      <c r="H512" s="59"/>
      <c r="I512" s="59"/>
      <c r="J512" s="59"/>
      <c r="K512" s="59"/>
      <c r="L512" s="59"/>
      <c r="M512" s="59"/>
      <c r="N512" s="59"/>
      <c r="O512" s="59"/>
      <c r="P512" s="59"/>
      <c r="Q512" s="59"/>
      <c r="R512" s="59"/>
      <c r="S512" s="59"/>
      <c r="T512" s="59"/>
      <c r="U512" s="59"/>
      <c r="V512" s="59"/>
      <c r="W512" s="59"/>
      <c r="X512" s="59"/>
      <c r="Y512" s="65"/>
      <c r="Z512" s="59"/>
      <c r="AA512" s="59"/>
      <c r="AB512" s="59"/>
      <c r="AC512" s="59"/>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3.5" customHeight="1">
      <c r="A513" s="1"/>
      <c r="B513" s="1"/>
      <c r="C513" s="1"/>
      <c r="D513" s="1"/>
      <c r="E513" s="1"/>
      <c r="F513" s="59"/>
      <c r="G513" s="59"/>
      <c r="H513" s="59"/>
      <c r="I513" s="59"/>
      <c r="J513" s="59"/>
      <c r="K513" s="59"/>
      <c r="L513" s="59"/>
      <c r="M513" s="59"/>
      <c r="N513" s="59"/>
      <c r="O513" s="59"/>
      <c r="P513" s="59"/>
      <c r="Q513" s="59"/>
      <c r="R513" s="59"/>
      <c r="S513" s="59"/>
      <c r="T513" s="59"/>
      <c r="U513" s="59"/>
      <c r="V513" s="59"/>
      <c r="W513" s="59"/>
      <c r="X513" s="59"/>
      <c r="Y513" s="65"/>
      <c r="Z513" s="59"/>
      <c r="AA513" s="59"/>
      <c r="AB513" s="59"/>
      <c r="AC513" s="59"/>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3.5" customHeight="1">
      <c r="A514" s="1"/>
      <c r="B514" s="1"/>
      <c r="C514" s="1"/>
      <c r="D514" s="1"/>
      <c r="E514" s="1"/>
      <c r="F514" s="59"/>
      <c r="G514" s="59"/>
      <c r="H514" s="59"/>
      <c r="I514" s="59"/>
      <c r="J514" s="59"/>
      <c r="K514" s="59"/>
      <c r="L514" s="59"/>
      <c r="M514" s="59"/>
      <c r="N514" s="59"/>
      <c r="O514" s="59"/>
      <c r="P514" s="59"/>
      <c r="Q514" s="59"/>
      <c r="R514" s="59"/>
      <c r="S514" s="59"/>
      <c r="T514" s="59"/>
      <c r="U514" s="59"/>
      <c r="V514" s="59"/>
      <c r="W514" s="59"/>
      <c r="X514" s="59"/>
      <c r="Y514" s="65"/>
      <c r="Z514" s="59"/>
      <c r="AA514" s="59"/>
      <c r="AB514" s="59"/>
      <c r="AC514" s="59"/>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3.5" customHeight="1">
      <c r="A515" s="1"/>
      <c r="B515" s="1"/>
      <c r="C515" s="1"/>
      <c r="D515" s="1"/>
      <c r="E515" s="1"/>
      <c r="F515" s="59"/>
      <c r="G515" s="59"/>
      <c r="H515" s="59"/>
      <c r="I515" s="59"/>
      <c r="J515" s="59"/>
      <c r="K515" s="59"/>
      <c r="L515" s="59"/>
      <c r="M515" s="59"/>
      <c r="N515" s="59"/>
      <c r="O515" s="59"/>
      <c r="P515" s="59"/>
      <c r="Q515" s="59"/>
      <c r="R515" s="59"/>
      <c r="S515" s="59"/>
      <c r="T515" s="59"/>
      <c r="U515" s="59"/>
      <c r="V515" s="59"/>
      <c r="W515" s="59"/>
      <c r="X515" s="59"/>
      <c r="Y515" s="65"/>
      <c r="Z515" s="59"/>
      <c r="AA515" s="59"/>
      <c r="AB515" s="59"/>
      <c r="AC515" s="59"/>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3.5" customHeight="1">
      <c r="A516" s="1"/>
      <c r="B516" s="1"/>
      <c r="C516" s="1"/>
      <c r="D516" s="1"/>
      <c r="E516" s="1"/>
      <c r="F516" s="59"/>
      <c r="G516" s="59"/>
      <c r="H516" s="59"/>
      <c r="I516" s="59"/>
      <c r="J516" s="59"/>
      <c r="K516" s="59"/>
      <c r="L516" s="59"/>
      <c r="M516" s="59"/>
      <c r="N516" s="59"/>
      <c r="O516" s="59"/>
      <c r="P516" s="59"/>
      <c r="Q516" s="59"/>
      <c r="R516" s="59"/>
      <c r="S516" s="59"/>
      <c r="T516" s="59"/>
      <c r="U516" s="59"/>
      <c r="V516" s="59"/>
      <c r="W516" s="59"/>
      <c r="X516" s="59"/>
      <c r="Y516" s="65"/>
      <c r="Z516" s="59"/>
      <c r="AA516" s="59"/>
      <c r="AB516" s="59"/>
      <c r="AC516" s="59"/>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3.5" customHeight="1">
      <c r="A517" s="1"/>
      <c r="B517" s="1"/>
      <c r="C517" s="1"/>
      <c r="D517" s="1"/>
      <c r="E517" s="1"/>
      <c r="F517" s="59"/>
      <c r="G517" s="59"/>
      <c r="H517" s="59"/>
      <c r="I517" s="59"/>
      <c r="J517" s="59"/>
      <c r="K517" s="59"/>
      <c r="L517" s="59"/>
      <c r="M517" s="59"/>
      <c r="N517" s="59"/>
      <c r="O517" s="59"/>
      <c r="P517" s="59"/>
      <c r="Q517" s="59"/>
      <c r="R517" s="59"/>
      <c r="S517" s="59"/>
      <c r="T517" s="59"/>
      <c r="U517" s="59"/>
      <c r="V517" s="59"/>
      <c r="W517" s="59"/>
      <c r="X517" s="59"/>
      <c r="Y517" s="65"/>
      <c r="Z517" s="59"/>
      <c r="AA517" s="59"/>
      <c r="AB517" s="59"/>
      <c r="AC517" s="59"/>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spans="1:52" ht="13.5" customHeight="1">
      <c r="A518" s="1"/>
      <c r="B518" s="1"/>
      <c r="C518" s="1"/>
      <c r="D518" s="1"/>
      <c r="E518" s="1"/>
      <c r="F518" s="59"/>
      <c r="G518" s="59"/>
      <c r="H518" s="59"/>
      <c r="I518" s="59"/>
      <c r="J518" s="59"/>
      <c r="K518" s="59"/>
      <c r="L518" s="59"/>
      <c r="M518" s="59"/>
      <c r="N518" s="59"/>
      <c r="O518" s="59"/>
      <c r="P518" s="59"/>
      <c r="Q518" s="59"/>
      <c r="R518" s="59"/>
      <c r="S518" s="59"/>
      <c r="T518" s="59"/>
      <c r="U518" s="59"/>
      <c r="V518" s="59"/>
      <c r="W518" s="59"/>
      <c r="X518" s="59"/>
      <c r="Y518" s="65"/>
      <c r="Z518" s="59"/>
      <c r="AA518" s="59"/>
      <c r="AB518" s="59"/>
      <c r="AC518" s="59"/>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row r="519" spans="1:52" ht="13.5" customHeight="1">
      <c r="A519" s="1"/>
      <c r="B519" s="1"/>
      <c r="C519" s="1"/>
      <c r="D519" s="1"/>
      <c r="E519" s="1"/>
      <c r="F519" s="59"/>
      <c r="G519" s="59"/>
      <c r="H519" s="59"/>
      <c r="I519" s="59"/>
      <c r="J519" s="59"/>
      <c r="K519" s="59"/>
      <c r="L519" s="59"/>
      <c r="M519" s="59"/>
      <c r="N519" s="59"/>
      <c r="O519" s="59"/>
      <c r="P519" s="59"/>
      <c r="Q519" s="59"/>
      <c r="R519" s="59"/>
      <c r="S519" s="59"/>
      <c r="T519" s="59"/>
      <c r="U519" s="59"/>
      <c r="V519" s="59"/>
      <c r="W519" s="59"/>
      <c r="X519" s="59"/>
      <c r="Y519" s="65"/>
      <c r="Z519" s="59"/>
      <c r="AA519" s="59"/>
      <c r="AB519" s="59"/>
      <c r="AC519" s="59"/>
      <c r="AD519" s="1"/>
      <c r="AE519" s="1"/>
      <c r="AF519" s="1"/>
      <c r="AG519" s="1"/>
      <c r="AH519" s="1"/>
      <c r="AI519" s="1"/>
      <c r="AJ519" s="1"/>
      <c r="AK519" s="1"/>
      <c r="AL519" s="1"/>
      <c r="AM519" s="1"/>
      <c r="AN519" s="1"/>
      <c r="AO519" s="1"/>
      <c r="AP519" s="1"/>
      <c r="AQ519" s="1"/>
      <c r="AR519" s="1"/>
      <c r="AS519" s="1"/>
      <c r="AT519" s="1"/>
      <c r="AU519" s="1"/>
      <c r="AV519" s="1"/>
      <c r="AW519" s="1"/>
      <c r="AX519" s="1"/>
      <c r="AY519" s="1"/>
      <c r="AZ519" s="1"/>
    </row>
    <row r="520" spans="1:52" ht="13.5" customHeight="1">
      <c r="A520" s="1"/>
      <c r="B520" s="1"/>
      <c r="C520" s="1"/>
      <c r="D520" s="1"/>
      <c r="E520" s="1"/>
      <c r="F520" s="59"/>
      <c r="G520" s="59"/>
      <c r="H520" s="59"/>
      <c r="I520" s="59"/>
      <c r="J520" s="59"/>
      <c r="K520" s="59"/>
      <c r="L520" s="59"/>
      <c r="M520" s="59"/>
      <c r="N520" s="59"/>
      <c r="O520" s="59"/>
      <c r="P520" s="59"/>
      <c r="Q520" s="59"/>
      <c r="R520" s="59"/>
      <c r="S520" s="59"/>
      <c r="T520" s="59"/>
      <c r="U520" s="59"/>
      <c r="V520" s="59"/>
      <c r="W520" s="59"/>
      <c r="X520" s="59"/>
      <c r="Y520" s="65"/>
      <c r="Z520" s="59"/>
      <c r="AA520" s="59"/>
      <c r="AB520" s="59"/>
      <c r="AC520" s="59"/>
      <c r="AD520" s="1"/>
      <c r="AE520" s="1"/>
      <c r="AF520" s="1"/>
      <c r="AG520" s="1"/>
      <c r="AH520" s="1"/>
      <c r="AI520" s="1"/>
      <c r="AJ520" s="1"/>
      <c r="AK520" s="1"/>
      <c r="AL520" s="1"/>
      <c r="AM520" s="1"/>
      <c r="AN520" s="1"/>
      <c r="AO520" s="1"/>
      <c r="AP520" s="1"/>
      <c r="AQ520" s="1"/>
      <c r="AR520" s="1"/>
      <c r="AS520" s="1"/>
      <c r="AT520" s="1"/>
      <c r="AU520" s="1"/>
      <c r="AV520" s="1"/>
      <c r="AW520" s="1"/>
      <c r="AX520" s="1"/>
      <c r="AY520" s="1"/>
      <c r="AZ520" s="1"/>
    </row>
    <row r="521" spans="1:52" ht="13.5" customHeight="1">
      <c r="A521" s="1"/>
      <c r="B521" s="1"/>
      <c r="C521" s="1"/>
      <c r="D521" s="1"/>
      <c r="E521" s="1"/>
      <c r="F521" s="59"/>
      <c r="G521" s="59"/>
      <c r="H521" s="59"/>
      <c r="I521" s="59"/>
      <c r="J521" s="59"/>
      <c r="K521" s="59"/>
      <c r="L521" s="59"/>
      <c r="M521" s="59"/>
      <c r="N521" s="59"/>
      <c r="O521" s="59"/>
      <c r="P521" s="59"/>
      <c r="Q521" s="59"/>
      <c r="R521" s="59"/>
      <c r="S521" s="59"/>
      <c r="T521" s="59"/>
      <c r="U521" s="59"/>
      <c r="V521" s="59"/>
      <c r="W521" s="59"/>
      <c r="X521" s="59"/>
      <c r="Y521" s="65"/>
      <c r="Z521" s="59"/>
      <c r="AA521" s="59"/>
      <c r="AB521" s="59"/>
      <c r="AC521" s="59"/>
      <c r="AD521" s="1"/>
      <c r="AE521" s="1"/>
      <c r="AF521" s="1"/>
      <c r="AG521" s="1"/>
      <c r="AH521" s="1"/>
      <c r="AI521" s="1"/>
      <c r="AJ521" s="1"/>
      <c r="AK521" s="1"/>
      <c r="AL521" s="1"/>
      <c r="AM521" s="1"/>
      <c r="AN521" s="1"/>
      <c r="AO521" s="1"/>
      <c r="AP521" s="1"/>
      <c r="AQ521" s="1"/>
      <c r="AR521" s="1"/>
      <c r="AS521" s="1"/>
      <c r="AT521" s="1"/>
      <c r="AU521" s="1"/>
      <c r="AV521" s="1"/>
      <c r="AW521" s="1"/>
      <c r="AX521" s="1"/>
      <c r="AY521" s="1"/>
      <c r="AZ521" s="1"/>
    </row>
    <row r="522" spans="1:52" ht="13.5" customHeight="1">
      <c r="A522" s="1"/>
      <c r="B522" s="1"/>
      <c r="C522" s="1"/>
      <c r="D522" s="1"/>
      <c r="E522" s="1"/>
      <c r="F522" s="59"/>
      <c r="G522" s="59"/>
      <c r="H522" s="59"/>
      <c r="I522" s="59"/>
      <c r="J522" s="59"/>
      <c r="K522" s="59"/>
      <c r="L522" s="59"/>
      <c r="M522" s="59"/>
      <c r="N522" s="59"/>
      <c r="O522" s="59"/>
      <c r="P522" s="59"/>
      <c r="Q522" s="59"/>
      <c r="R522" s="59"/>
      <c r="S522" s="59"/>
      <c r="T522" s="59"/>
      <c r="U522" s="59"/>
      <c r="V522" s="59"/>
      <c r="W522" s="59"/>
      <c r="X522" s="59"/>
      <c r="Y522" s="65"/>
      <c r="Z522" s="59"/>
      <c r="AA522" s="59"/>
      <c r="AB522" s="59"/>
      <c r="AC522" s="59"/>
      <c r="AD522" s="1"/>
      <c r="AE522" s="1"/>
      <c r="AF522" s="1"/>
      <c r="AG522" s="1"/>
      <c r="AH522" s="1"/>
      <c r="AI522" s="1"/>
      <c r="AJ522" s="1"/>
      <c r="AK522" s="1"/>
      <c r="AL522" s="1"/>
      <c r="AM522" s="1"/>
      <c r="AN522" s="1"/>
      <c r="AO522" s="1"/>
      <c r="AP522" s="1"/>
      <c r="AQ522" s="1"/>
      <c r="AR522" s="1"/>
      <c r="AS522" s="1"/>
      <c r="AT522" s="1"/>
      <c r="AU522" s="1"/>
      <c r="AV522" s="1"/>
      <c r="AW522" s="1"/>
      <c r="AX522" s="1"/>
      <c r="AY522" s="1"/>
      <c r="AZ522" s="1"/>
    </row>
    <row r="523" spans="1:52" ht="13.5" customHeight="1">
      <c r="A523" s="1"/>
      <c r="B523" s="1"/>
      <c r="C523" s="1"/>
      <c r="D523" s="1"/>
      <c r="E523" s="1"/>
      <c r="F523" s="59"/>
      <c r="G523" s="59"/>
      <c r="H523" s="59"/>
      <c r="I523" s="59"/>
      <c r="J523" s="59"/>
      <c r="K523" s="59"/>
      <c r="L523" s="59"/>
      <c r="M523" s="59"/>
      <c r="N523" s="59"/>
      <c r="O523" s="59"/>
      <c r="P523" s="59"/>
      <c r="Q523" s="59"/>
      <c r="R523" s="59"/>
      <c r="S523" s="59"/>
      <c r="T523" s="59"/>
      <c r="U523" s="59"/>
      <c r="V523" s="59"/>
      <c r="W523" s="59"/>
      <c r="X523" s="59"/>
      <c r="Y523" s="65"/>
      <c r="Z523" s="59"/>
      <c r="AA523" s="59"/>
      <c r="AB523" s="59"/>
      <c r="AC523" s="59"/>
      <c r="AD523" s="1"/>
      <c r="AE523" s="1"/>
      <c r="AF523" s="1"/>
      <c r="AG523" s="1"/>
      <c r="AH523" s="1"/>
      <c r="AI523" s="1"/>
      <c r="AJ523" s="1"/>
      <c r="AK523" s="1"/>
      <c r="AL523" s="1"/>
      <c r="AM523" s="1"/>
      <c r="AN523" s="1"/>
      <c r="AO523" s="1"/>
      <c r="AP523" s="1"/>
      <c r="AQ523" s="1"/>
      <c r="AR523" s="1"/>
      <c r="AS523" s="1"/>
      <c r="AT523" s="1"/>
      <c r="AU523" s="1"/>
      <c r="AV523" s="1"/>
      <c r="AW523" s="1"/>
      <c r="AX523" s="1"/>
      <c r="AY523" s="1"/>
      <c r="AZ523" s="1"/>
    </row>
    <row r="524" spans="1:52" ht="13.5" customHeight="1">
      <c r="A524" s="1"/>
      <c r="B524" s="1"/>
      <c r="C524" s="1"/>
      <c r="D524" s="1"/>
      <c r="E524" s="1"/>
      <c r="F524" s="59"/>
      <c r="G524" s="59"/>
      <c r="H524" s="59"/>
      <c r="I524" s="59"/>
      <c r="J524" s="59"/>
      <c r="K524" s="59"/>
      <c r="L524" s="59"/>
      <c r="M524" s="59"/>
      <c r="N524" s="59"/>
      <c r="O524" s="59"/>
      <c r="P524" s="59"/>
      <c r="Q524" s="59"/>
      <c r="R524" s="59"/>
      <c r="S524" s="59"/>
      <c r="T524" s="59"/>
      <c r="U524" s="59"/>
      <c r="V524" s="59"/>
      <c r="W524" s="59"/>
      <c r="X524" s="59"/>
      <c r="Y524" s="65"/>
      <c r="Z524" s="59"/>
      <c r="AA524" s="59"/>
      <c r="AB524" s="59"/>
      <c r="AC524" s="59"/>
      <c r="AD524" s="1"/>
      <c r="AE524" s="1"/>
      <c r="AF524" s="1"/>
      <c r="AG524" s="1"/>
      <c r="AH524" s="1"/>
      <c r="AI524" s="1"/>
      <c r="AJ524" s="1"/>
      <c r="AK524" s="1"/>
      <c r="AL524" s="1"/>
      <c r="AM524" s="1"/>
      <c r="AN524" s="1"/>
      <c r="AO524" s="1"/>
      <c r="AP524" s="1"/>
      <c r="AQ524" s="1"/>
      <c r="AR524" s="1"/>
      <c r="AS524" s="1"/>
      <c r="AT524" s="1"/>
      <c r="AU524" s="1"/>
      <c r="AV524" s="1"/>
      <c r="AW524" s="1"/>
      <c r="AX524" s="1"/>
      <c r="AY524" s="1"/>
      <c r="AZ524" s="1"/>
    </row>
    <row r="525" spans="1:52" ht="13.5" customHeight="1">
      <c r="A525" s="1"/>
      <c r="B525" s="1"/>
      <c r="C525" s="1"/>
      <c r="D525" s="1"/>
      <c r="E525" s="1"/>
      <c r="F525" s="59"/>
      <c r="G525" s="59"/>
      <c r="H525" s="59"/>
      <c r="I525" s="59"/>
      <c r="J525" s="59"/>
      <c r="K525" s="59"/>
      <c r="L525" s="59"/>
      <c r="M525" s="59"/>
      <c r="N525" s="59"/>
      <c r="O525" s="59"/>
      <c r="P525" s="59"/>
      <c r="Q525" s="59"/>
      <c r="R525" s="59"/>
      <c r="S525" s="59"/>
      <c r="T525" s="59"/>
      <c r="U525" s="59"/>
      <c r="V525" s="59"/>
      <c r="W525" s="59"/>
      <c r="X525" s="59"/>
      <c r="Y525" s="65"/>
      <c r="Z525" s="59"/>
      <c r="AA525" s="59"/>
      <c r="AB525" s="59"/>
      <c r="AC525" s="59"/>
      <c r="AD525" s="1"/>
      <c r="AE525" s="1"/>
      <c r="AF525" s="1"/>
      <c r="AG525" s="1"/>
      <c r="AH525" s="1"/>
      <c r="AI525" s="1"/>
      <c r="AJ525" s="1"/>
      <c r="AK525" s="1"/>
      <c r="AL525" s="1"/>
      <c r="AM525" s="1"/>
      <c r="AN525" s="1"/>
      <c r="AO525" s="1"/>
      <c r="AP525" s="1"/>
      <c r="AQ525" s="1"/>
      <c r="AR525" s="1"/>
      <c r="AS525" s="1"/>
      <c r="AT525" s="1"/>
      <c r="AU525" s="1"/>
      <c r="AV525" s="1"/>
      <c r="AW525" s="1"/>
      <c r="AX525" s="1"/>
      <c r="AY525" s="1"/>
      <c r="AZ525" s="1"/>
    </row>
    <row r="526" spans="1:52" ht="13.5" customHeight="1">
      <c r="A526" s="1"/>
      <c r="B526" s="1"/>
      <c r="C526" s="1"/>
      <c r="D526" s="1"/>
      <c r="E526" s="1"/>
      <c r="F526" s="59"/>
      <c r="G526" s="59"/>
      <c r="H526" s="59"/>
      <c r="I526" s="59"/>
      <c r="J526" s="59"/>
      <c r="K526" s="59"/>
      <c r="L526" s="59"/>
      <c r="M526" s="59"/>
      <c r="N526" s="59"/>
      <c r="O526" s="59"/>
      <c r="P526" s="59"/>
      <c r="Q526" s="59"/>
      <c r="R526" s="59"/>
      <c r="S526" s="59"/>
      <c r="T526" s="59"/>
      <c r="U526" s="59"/>
      <c r="V526" s="59"/>
      <c r="W526" s="59"/>
      <c r="X526" s="59"/>
      <c r="Y526" s="65"/>
      <c r="Z526" s="59"/>
      <c r="AA526" s="59"/>
      <c r="AB526" s="59"/>
      <c r="AC526" s="59"/>
      <c r="AD526" s="1"/>
      <c r="AE526" s="1"/>
      <c r="AF526" s="1"/>
      <c r="AG526" s="1"/>
      <c r="AH526" s="1"/>
      <c r="AI526" s="1"/>
      <c r="AJ526" s="1"/>
      <c r="AK526" s="1"/>
      <c r="AL526" s="1"/>
      <c r="AM526" s="1"/>
      <c r="AN526" s="1"/>
      <c r="AO526" s="1"/>
      <c r="AP526" s="1"/>
      <c r="AQ526" s="1"/>
      <c r="AR526" s="1"/>
      <c r="AS526" s="1"/>
      <c r="AT526" s="1"/>
      <c r="AU526" s="1"/>
      <c r="AV526" s="1"/>
      <c r="AW526" s="1"/>
      <c r="AX526" s="1"/>
      <c r="AY526" s="1"/>
      <c r="AZ526" s="1"/>
    </row>
    <row r="527" spans="1:52" ht="13.5" customHeight="1">
      <c r="A527" s="1"/>
      <c r="B527" s="1"/>
      <c r="C527" s="1"/>
      <c r="D527" s="1"/>
      <c r="E527" s="1"/>
      <c r="F527" s="59"/>
      <c r="G527" s="59"/>
      <c r="H527" s="59"/>
      <c r="I527" s="59"/>
      <c r="J527" s="59"/>
      <c r="K527" s="59"/>
      <c r="L527" s="59"/>
      <c r="M527" s="59"/>
      <c r="N527" s="59"/>
      <c r="O527" s="59"/>
      <c r="P527" s="59"/>
      <c r="Q527" s="59"/>
      <c r="R527" s="59"/>
      <c r="S527" s="59"/>
      <c r="T527" s="59"/>
      <c r="U527" s="59"/>
      <c r="V527" s="59"/>
      <c r="W527" s="59"/>
      <c r="X527" s="59"/>
      <c r="Y527" s="65"/>
      <c r="Z527" s="59"/>
      <c r="AA527" s="59"/>
      <c r="AB527" s="59"/>
      <c r="AC527" s="59"/>
      <c r="AD527" s="1"/>
      <c r="AE527" s="1"/>
      <c r="AF527" s="1"/>
      <c r="AG527" s="1"/>
      <c r="AH527" s="1"/>
      <c r="AI527" s="1"/>
      <c r="AJ527" s="1"/>
      <c r="AK527" s="1"/>
      <c r="AL527" s="1"/>
      <c r="AM527" s="1"/>
      <c r="AN527" s="1"/>
      <c r="AO527" s="1"/>
      <c r="AP527" s="1"/>
      <c r="AQ527" s="1"/>
      <c r="AR527" s="1"/>
      <c r="AS527" s="1"/>
      <c r="AT527" s="1"/>
      <c r="AU527" s="1"/>
      <c r="AV527" s="1"/>
      <c r="AW527" s="1"/>
      <c r="AX527" s="1"/>
      <c r="AY527" s="1"/>
      <c r="AZ527" s="1"/>
    </row>
    <row r="528" spans="1:52" ht="13.5" customHeight="1">
      <c r="A528" s="1"/>
      <c r="B528" s="1"/>
      <c r="C528" s="1"/>
      <c r="D528" s="1"/>
      <c r="E528" s="1"/>
      <c r="F528" s="59"/>
      <c r="G528" s="59"/>
      <c r="H528" s="59"/>
      <c r="I528" s="59"/>
      <c r="J528" s="59"/>
      <c r="K528" s="59"/>
      <c r="L528" s="59"/>
      <c r="M528" s="59"/>
      <c r="N528" s="59"/>
      <c r="O528" s="59"/>
      <c r="P528" s="59"/>
      <c r="Q528" s="59"/>
      <c r="R528" s="59"/>
      <c r="S528" s="59"/>
      <c r="T528" s="59"/>
      <c r="U528" s="59"/>
      <c r="V528" s="59"/>
      <c r="W528" s="59"/>
      <c r="X528" s="59"/>
      <c r="Y528" s="65"/>
      <c r="Z528" s="59"/>
      <c r="AA528" s="59"/>
      <c r="AB528" s="59"/>
      <c r="AC528" s="59"/>
      <c r="AD528" s="1"/>
      <c r="AE528" s="1"/>
      <c r="AF528" s="1"/>
      <c r="AG528" s="1"/>
      <c r="AH528" s="1"/>
      <c r="AI528" s="1"/>
      <c r="AJ528" s="1"/>
      <c r="AK528" s="1"/>
      <c r="AL528" s="1"/>
      <c r="AM528" s="1"/>
      <c r="AN528" s="1"/>
      <c r="AO528" s="1"/>
      <c r="AP528" s="1"/>
      <c r="AQ528" s="1"/>
      <c r="AR528" s="1"/>
      <c r="AS528" s="1"/>
      <c r="AT528" s="1"/>
      <c r="AU528" s="1"/>
      <c r="AV528" s="1"/>
      <c r="AW528" s="1"/>
      <c r="AX528" s="1"/>
      <c r="AY528" s="1"/>
      <c r="AZ528" s="1"/>
    </row>
    <row r="529" spans="1:52" ht="13.5" customHeight="1">
      <c r="A529" s="1"/>
      <c r="B529" s="1"/>
      <c r="C529" s="1"/>
      <c r="D529" s="1"/>
      <c r="E529" s="1"/>
      <c r="F529" s="59"/>
      <c r="G529" s="59"/>
      <c r="H529" s="59"/>
      <c r="I529" s="59"/>
      <c r="J529" s="59"/>
      <c r="K529" s="59"/>
      <c r="L529" s="59"/>
      <c r="M529" s="59"/>
      <c r="N529" s="59"/>
      <c r="O529" s="59"/>
      <c r="P529" s="59"/>
      <c r="Q529" s="59"/>
      <c r="R529" s="59"/>
      <c r="S529" s="59"/>
      <c r="T529" s="59"/>
      <c r="U529" s="59"/>
      <c r="V529" s="59"/>
      <c r="W529" s="59"/>
      <c r="X529" s="59"/>
      <c r="Y529" s="65"/>
      <c r="Z529" s="59"/>
      <c r="AA529" s="59"/>
      <c r="AB529" s="59"/>
      <c r="AC529" s="59"/>
      <c r="AD529" s="1"/>
      <c r="AE529" s="1"/>
      <c r="AF529" s="1"/>
      <c r="AG529" s="1"/>
      <c r="AH529" s="1"/>
      <c r="AI529" s="1"/>
      <c r="AJ529" s="1"/>
      <c r="AK529" s="1"/>
      <c r="AL529" s="1"/>
      <c r="AM529" s="1"/>
      <c r="AN529" s="1"/>
      <c r="AO529" s="1"/>
      <c r="AP529" s="1"/>
      <c r="AQ529" s="1"/>
      <c r="AR529" s="1"/>
      <c r="AS529" s="1"/>
      <c r="AT529" s="1"/>
      <c r="AU529" s="1"/>
      <c r="AV529" s="1"/>
      <c r="AW529" s="1"/>
      <c r="AX529" s="1"/>
      <c r="AY529" s="1"/>
      <c r="AZ529" s="1"/>
    </row>
    <row r="530" spans="1:52" ht="13.5" customHeight="1">
      <c r="A530" s="1"/>
      <c r="B530" s="1"/>
      <c r="C530" s="1"/>
      <c r="D530" s="1"/>
      <c r="E530" s="1"/>
      <c r="F530" s="59"/>
      <c r="G530" s="59"/>
      <c r="H530" s="59"/>
      <c r="I530" s="59"/>
      <c r="J530" s="59"/>
      <c r="K530" s="59"/>
      <c r="L530" s="59"/>
      <c r="M530" s="59"/>
      <c r="N530" s="59"/>
      <c r="O530" s="59"/>
      <c r="P530" s="59"/>
      <c r="Q530" s="59"/>
      <c r="R530" s="59"/>
      <c r="S530" s="59"/>
      <c r="T530" s="59"/>
      <c r="U530" s="59"/>
      <c r="V530" s="59"/>
      <c r="W530" s="59"/>
      <c r="X530" s="59"/>
      <c r="Y530" s="65"/>
      <c r="Z530" s="59"/>
      <c r="AA530" s="59"/>
      <c r="AB530" s="59"/>
      <c r="AC530" s="59"/>
      <c r="AD530" s="1"/>
      <c r="AE530" s="1"/>
      <c r="AF530" s="1"/>
      <c r="AG530" s="1"/>
      <c r="AH530" s="1"/>
      <c r="AI530" s="1"/>
      <c r="AJ530" s="1"/>
      <c r="AK530" s="1"/>
      <c r="AL530" s="1"/>
      <c r="AM530" s="1"/>
      <c r="AN530" s="1"/>
      <c r="AO530" s="1"/>
      <c r="AP530" s="1"/>
      <c r="AQ530" s="1"/>
      <c r="AR530" s="1"/>
      <c r="AS530" s="1"/>
      <c r="AT530" s="1"/>
      <c r="AU530" s="1"/>
      <c r="AV530" s="1"/>
      <c r="AW530" s="1"/>
      <c r="AX530" s="1"/>
      <c r="AY530" s="1"/>
      <c r="AZ530" s="1"/>
    </row>
    <row r="531" spans="1:52" ht="13.5" customHeight="1">
      <c r="A531" s="1"/>
      <c r="B531" s="1"/>
      <c r="C531" s="1"/>
      <c r="D531" s="1"/>
      <c r="E531" s="1"/>
      <c r="F531" s="59"/>
      <c r="G531" s="59"/>
      <c r="H531" s="59"/>
      <c r="I531" s="59"/>
      <c r="J531" s="59"/>
      <c r="K531" s="59"/>
      <c r="L531" s="59"/>
      <c r="M531" s="59"/>
      <c r="N531" s="59"/>
      <c r="O531" s="59"/>
      <c r="P531" s="59"/>
      <c r="Q531" s="59"/>
      <c r="R531" s="59"/>
      <c r="S531" s="59"/>
      <c r="T531" s="59"/>
      <c r="U531" s="59"/>
      <c r="V531" s="59"/>
      <c r="W531" s="59"/>
      <c r="X531" s="59"/>
      <c r="Y531" s="65"/>
      <c r="Z531" s="59"/>
      <c r="AA531" s="59"/>
      <c r="AB531" s="59"/>
      <c r="AC531" s="59"/>
      <c r="AD531" s="1"/>
      <c r="AE531" s="1"/>
      <c r="AF531" s="1"/>
      <c r="AG531" s="1"/>
      <c r="AH531" s="1"/>
      <c r="AI531" s="1"/>
      <c r="AJ531" s="1"/>
      <c r="AK531" s="1"/>
      <c r="AL531" s="1"/>
      <c r="AM531" s="1"/>
      <c r="AN531" s="1"/>
      <c r="AO531" s="1"/>
      <c r="AP531" s="1"/>
      <c r="AQ531" s="1"/>
      <c r="AR531" s="1"/>
      <c r="AS531" s="1"/>
      <c r="AT531" s="1"/>
      <c r="AU531" s="1"/>
      <c r="AV531" s="1"/>
      <c r="AW531" s="1"/>
      <c r="AX531" s="1"/>
      <c r="AY531" s="1"/>
      <c r="AZ531" s="1"/>
    </row>
    <row r="532" spans="1:52" ht="13.5" customHeight="1">
      <c r="A532" s="1"/>
      <c r="B532" s="1"/>
      <c r="C532" s="1"/>
      <c r="D532" s="1"/>
      <c r="E532" s="1"/>
      <c r="F532" s="59"/>
      <c r="G532" s="59"/>
      <c r="H532" s="59"/>
      <c r="I532" s="59"/>
      <c r="J532" s="59"/>
      <c r="K532" s="59"/>
      <c r="L532" s="59"/>
      <c r="M532" s="59"/>
      <c r="N532" s="59"/>
      <c r="O532" s="59"/>
      <c r="P532" s="59"/>
      <c r="Q532" s="59"/>
      <c r="R532" s="59"/>
      <c r="S532" s="59"/>
      <c r="T532" s="59"/>
      <c r="U532" s="59"/>
      <c r="V532" s="59"/>
      <c r="W532" s="59"/>
      <c r="X532" s="59"/>
      <c r="Y532" s="65"/>
      <c r="Z532" s="59"/>
      <c r="AA532" s="59"/>
      <c r="AB532" s="59"/>
      <c r="AC532" s="59"/>
      <c r="AD532" s="1"/>
      <c r="AE532" s="1"/>
      <c r="AF532" s="1"/>
      <c r="AG532" s="1"/>
      <c r="AH532" s="1"/>
      <c r="AI532" s="1"/>
      <c r="AJ532" s="1"/>
      <c r="AK532" s="1"/>
      <c r="AL532" s="1"/>
      <c r="AM532" s="1"/>
      <c r="AN532" s="1"/>
      <c r="AO532" s="1"/>
      <c r="AP532" s="1"/>
      <c r="AQ532" s="1"/>
      <c r="AR532" s="1"/>
      <c r="AS532" s="1"/>
      <c r="AT532" s="1"/>
      <c r="AU532" s="1"/>
      <c r="AV532" s="1"/>
      <c r="AW532" s="1"/>
      <c r="AX532" s="1"/>
      <c r="AY532" s="1"/>
      <c r="AZ532" s="1"/>
    </row>
    <row r="533" spans="1:52" ht="13.5" customHeight="1">
      <c r="A533" s="1"/>
      <c r="B533" s="1"/>
      <c r="C533" s="1"/>
      <c r="D533" s="1"/>
      <c r="E533" s="1"/>
      <c r="F533" s="59"/>
      <c r="G533" s="59"/>
      <c r="H533" s="59"/>
      <c r="I533" s="59"/>
      <c r="J533" s="59"/>
      <c r="K533" s="59"/>
      <c r="L533" s="59"/>
      <c r="M533" s="59"/>
      <c r="N533" s="59"/>
      <c r="O533" s="59"/>
      <c r="P533" s="59"/>
      <c r="Q533" s="59"/>
      <c r="R533" s="59"/>
      <c r="S533" s="59"/>
      <c r="T533" s="59"/>
      <c r="U533" s="59"/>
      <c r="V533" s="59"/>
      <c r="W533" s="59"/>
      <c r="X533" s="59"/>
      <c r="Y533" s="65"/>
      <c r="Z533" s="59"/>
      <c r="AA533" s="59"/>
      <c r="AB533" s="59"/>
      <c r="AC533" s="59"/>
      <c r="AD533" s="1"/>
      <c r="AE533" s="1"/>
      <c r="AF533" s="1"/>
      <c r="AG533" s="1"/>
      <c r="AH533" s="1"/>
      <c r="AI533" s="1"/>
      <c r="AJ533" s="1"/>
      <c r="AK533" s="1"/>
      <c r="AL533" s="1"/>
      <c r="AM533" s="1"/>
      <c r="AN533" s="1"/>
      <c r="AO533" s="1"/>
      <c r="AP533" s="1"/>
      <c r="AQ533" s="1"/>
      <c r="AR533" s="1"/>
      <c r="AS533" s="1"/>
      <c r="AT533" s="1"/>
      <c r="AU533" s="1"/>
      <c r="AV533" s="1"/>
      <c r="AW533" s="1"/>
      <c r="AX533" s="1"/>
      <c r="AY533" s="1"/>
      <c r="AZ533" s="1"/>
    </row>
    <row r="534" spans="1:52" ht="13.5" customHeight="1">
      <c r="A534" s="1"/>
      <c r="B534" s="1"/>
      <c r="C534" s="1"/>
      <c r="D534" s="1"/>
      <c r="E534" s="1"/>
      <c r="F534" s="59"/>
      <c r="G534" s="59"/>
      <c r="H534" s="59"/>
      <c r="I534" s="59"/>
      <c r="J534" s="59"/>
      <c r="K534" s="59"/>
      <c r="L534" s="59"/>
      <c r="M534" s="59"/>
      <c r="N534" s="59"/>
      <c r="O534" s="59"/>
      <c r="P534" s="59"/>
      <c r="Q534" s="59"/>
      <c r="R534" s="59"/>
      <c r="S534" s="59"/>
      <c r="T534" s="59"/>
      <c r="U534" s="59"/>
      <c r="V534" s="59"/>
      <c r="W534" s="59"/>
      <c r="X534" s="59"/>
      <c r="Y534" s="65"/>
      <c r="Z534" s="59"/>
      <c r="AA534" s="59"/>
      <c r="AB534" s="59"/>
      <c r="AC534" s="59"/>
      <c r="AD534" s="1"/>
      <c r="AE534" s="1"/>
      <c r="AF534" s="1"/>
      <c r="AG534" s="1"/>
      <c r="AH534" s="1"/>
      <c r="AI534" s="1"/>
      <c r="AJ534" s="1"/>
      <c r="AK534" s="1"/>
      <c r="AL534" s="1"/>
      <c r="AM534" s="1"/>
      <c r="AN534" s="1"/>
      <c r="AO534" s="1"/>
      <c r="AP534" s="1"/>
      <c r="AQ534" s="1"/>
      <c r="AR534" s="1"/>
      <c r="AS534" s="1"/>
      <c r="AT534" s="1"/>
      <c r="AU534" s="1"/>
      <c r="AV534" s="1"/>
      <c r="AW534" s="1"/>
      <c r="AX534" s="1"/>
      <c r="AY534" s="1"/>
      <c r="AZ534" s="1"/>
    </row>
    <row r="535" spans="1:52" ht="13.5" customHeight="1">
      <c r="A535" s="1"/>
      <c r="B535" s="1"/>
      <c r="C535" s="1"/>
      <c r="D535" s="1"/>
      <c r="E535" s="1"/>
      <c r="F535" s="59"/>
      <c r="G535" s="59"/>
      <c r="H535" s="59"/>
      <c r="I535" s="59"/>
      <c r="J535" s="59"/>
      <c r="K535" s="59"/>
      <c r="L535" s="59"/>
      <c r="M535" s="59"/>
      <c r="N535" s="59"/>
      <c r="O535" s="59"/>
      <c r="P535" s="59"/>
      <c r="Q535" s="59"/>
      <c r="R535" s="59"/>
      <c r="S535" s="59"/>
      <c r="T535" s="59"/>
      <c r="U535" s="59"/>
      <c r="V535" s="59"/>
      <c r="W535" s="59"/>
      <c r="X535" s="59"/>
      <c r="Y535" s="65"/>
      <c r="Z535" s="59"/>
      <c r="AA535" s="59"/>
      <c r="AB535" s="59"/>
      <c r="AC535" s="59"/>
      <c r="AD535" s="1"/>
      <c r="AE535" s="1"/>
      <c r="AF535" s="1"/>
      <c r="AG535" s="1"/>
      <c r="AH535" s="1"/>
      <c r="AI535" s="1"/>
      <c r="AJ535" s="1"/>
      <c r="AK535" s="1"/>
      <c r="AL535" s="1"/>
      <c r="AM535" s="1"/>
      <c r="AN535" s="1"/>
      <c r="AO535" s="1"/>
      <c r="AP535" s="1"/>
      <c r="AQ535" s="1"/>
      <c r="AR535" s="1"/>
      <c r="AS535" s="1"/>
      <c r="AT535" s="1"/>
      <c r="AU535" s="1"/>
      <c r="AV535" s="1"/>
      <c r="AW535" s="1"/>
      <c r="AX535" s="1"/>
      <c r="AY535" s="1"/>
      <c r="AZ535" s="1"/>
    </row>
    <row r="536" spans="1:52" ht="13.5" customHeight="1">
      <c r="A536" s="1"/>
      <c r="B536" s="1"/>
      <c r="C536" s="1"/>
      <c r="D536" s="1"/>
      <c r="E536" s="1"/>
      <c r="F536" s="59"/>
      <c r="G536" s="59"/>
      <c r="H536" s="59"/>
      <c r="I536" s="59"/>
      <c r="J536" s="59"/>
      <c r="K536" s="59"/>
      <c r="L536" s="59"/>
      <c r="M536" s="59"/>
      <c r="N536" s="59"/>
      <c r="O536" s="59"/>
      <c r="P536" s="59"/>
      <c r="Q536" s="59"/>
      <c r="R536" s="59"/>
      <c r="S536" s="59"/>
      <c r="T536" s="59"/>
      <c r="U536" s="59"/>
      <c r="V536" s="59"/>
      <c r="W536" s="59"/>
      <c r="X536" s="59"/>
      <c r="Y536" s="65"/>
      <c r="Z536" s="59"/>
      <c r="AA536" s="59"/>
      <c r="AB536" s="59"/>
      <c r="AC536" s="59"/>
      <c r="AD536" s="1"/>
      <c r="AE536" s="1"/>
      <c r="AF536" s="1"/>
      <c r="AG536" s="1"/>
      <c r="AH536" s="1"/>
      <c r="AI536" s="1"/>
      <c r="AJ536" s="1"/>
      <c r="AK536" s="1"/>
      <c r="AL536" s="1"/>
      <c r="AM536" s="1"/>
      <c r="AN536" s="1"/>
      <c r="AO536" s="1"/>
      <c r="AP536" s="1"/>
      <c r="AQ536" s="1"/>
      <c r="AR536" s="1"/>
      <c r="AS536" s="1"/>
      <c r="AT536" s="1"/>
      <c r="AU536" s="1"/>
      <c r="AV536" s="1"/>
      <c r="AW536" s="1"/>
      <c r="AX536" s="1"/>
      <c r="AY536" s="1"/>
      <c r="AZ536" s="1"/>
    </row>
    <row r="537" spans="1:52" ht="13.5" customHeight="1">
      <c r="A537" s="1"/>
      <c r="B537" s="1"/>
      <c r="C537" s="1"/>
      <c r="D537" s="1"/>
      <c r="E537" s="1"/>
      <c r="F537" s="59"/>
      <c r="G537" s="59"/>
      <c r="H537" s="59"/>
      <c r="I537" s="59"/>
      <c r="J537" s="59"/>
      <c r="K537" s="59"/>
      <c r="L537" s="59"/>
      <c r="M537" s="59"/>
      <c r="N537" s="59"/>
      <c r="O537" s="59"/>
      <c r="P537" s="59"/>
      <c r="Q537" s="59"/>
      <c r="R537" s="59"/>
      <c r="S537" s="59"/>
      <c r="T537" s="59"/>
      <c r="U537" s="59"/>
      <c r="V537" s="59"/>
      <c r="W537" s="59"/>
      <c r="X537" s="59"/>
      <c r="Y537" s="65"/>
      <c r="Z537" s="59"/>
      <c r="AA537" s="59"/>
      <c r="AB537" s="59"/>
      <c r="AC537" s="59"/>
      <c r="AD537" s="1"/>
      <c r="AE537" s="1"/>
      <c r="AF537" s="1"/>
      <c r="AG537" s="1"/>
      <c r="AH537" s="1"/>
      <c r="AI537" s="1"/>
      <c r="AJ537" s="1"/>
      <c r="AK537" s="1"/>
      <c r="AL537" s="1"/>
      <c r="AM537" s="1"/>
      <c r="AN537" s="1"/>
      <c r="AO537" s="1"/>
      <c r="AP537" s="1"/>
      <c r="AQ537" s="1"/>
      <c r="AR537" s="1"/>
      <c r="AS537" s="1"/>
      <c r="AT537" s="1"/>
      <c r="AU537" s="1"/>
      <c r="AV537" s="1"/>
      <c r="AW537" s="1"/>
      <c r="AX537" s="1"/>
      <c r="AY537" s="1"/>
      <c r="AZ537" s="1"/>
    </row>
    <row r="538" spans="1:52" ht="13.5" customHeight="1">
      <c r="A538" s="1"/>
      <c r="B538" s="1"/>
      <c r="C538" s="1"/>
      <c r="D538" s="1"/>
      <c r="E538" s="1"/>
      <c r="F538" s="59"/>
      <c r="G538" s="59"/>
      <c r="H538" s="59"/>
      <c r="I538" s="59"/>
      <c r="J538" s="59"/>
      <c r="K538" s="59"/>
      <c r="L538" s="59"/>
      <c r="M538" s="59"/>
      <c r="N538" s="59"/>
      <c r="O538" s="59"/>
      <c r="P538" s="59"/>
      <c r="Q538" s="59"/>
      <c r="R538" s="59"/>
      <c r="S538" s="59"/>
      <c r="T538" s="59"/>
      <c r="U538" s="59"/>
      <c r="V538" s="59"/>
      <c r="W538" s="59"/>
      <c r="X538" s="59"/>
      <c r="Y538" s="65"/>
      <c r="Z538" s="59"/>
      <c r="AA538" s="59"/>
      <c r="AB538" s="59"/>
      <c r="AC538" s="59"/>
      <c r="AD538" s="1"/>
      <c r="AE538" s="1"/>
      <c r="AF538" s="1"/>
      <c r="AG538" s="1"/>
      <c r="AH538" s="1"/>
      <c r="AI538" s="1"/>
      <c r="AJ538" s="1"/>
      <c r="AK538" s="1"/>
      <c r="AL538" s="1"/>
      <c r="AM538" s="1"/>
      <c r="AN538" s="1"/>
      <c r="AO538" s="1"/>
      <c r="AP538" s="1"/>
      <c r="AQ538" s="1"/>
      <c r="AR538" s="1"/>
      <c r="AS538" s="1"/>
      <c r="AT538" s="1"/>
      <c r="AU538" s="1"/>
      <c r="AV538" s="1"/>
      <c r="AW538" s="1"/>
      <c r="AX538" s="1"/>
      <c r="AY538" s="1"/>
      <c r="AZ538" s="1"/>
    </row>
    <row r="539" spans="1:52" ht="13.5" customHeight="1">
      <c r="A539" s="1"/>
      <c r="B539" s="1"/>
      <c r="C539" s="1"/>
      <c r="D539" s="1"/>
      <c r="E539" s="1"/>
      <c r="F539" s="59"/>
      <c r="G539" s="59"/>
      <c r="H539" s="59"/>
      <c r="I539" s="59"/>
      <c r="J539" s="59"/>
      <c r="K539" s="59"/>
      <c r="L539" s="59"/>
      <c r="M539" s="59"/>
      <c r="N539" s="59"/>
      <c r="O539" s="59"/>
      <c r="P539" s="59"/>
      <c r="Q539" s="59"/>
      <c r="R539" s="59"/>
      <c r="S539" s="59"/>
      <c r="T539" s="59"/>
      <c r="U539" s="59"/>
      <c r="V539" s="59"/>
      <c r="W539" s="59"/>
      <c r="X539" s="59"/>
      <c r="Y539" s="65"/>
      <c r="Z539" s="59"/>
      <c r="AA539" s="59"/>
      <c r="AB539" s="59"/>
      <c r="AC539" s="59"/>
      <c r="AD539" s="1"/>
      <c r="AE539" s="1"/>
      <c r="AF539" s="1"/>
      <c r="AG539" s="1"/>
      <c r="AH539" s="1"/>
      <c r="AI539" s="1"/>
      <c r="AJ539" s="1"/>
      <c r="AK539" s="1"/>
      <c r="AL539" s="1"/>
      <c r="AM539" s="1"/>
      <c r="AN539" s="1"/>
      <c r="AO539" s="1"/>
      <c r="AP539" s="1"/>
      <c r="AQ539" s="1"/>
      <c r="AR539" s="1"/>
      <c r="AS539" s="1"/>
      <c r="AT539" s="1"/>
      <c r="AU539" s="1"/>
      <c r="AV539" s="1"/>
      <c r="AW539" s="1"/>
      <c r="AX539" s="1"/>
      <c r="AY539" s="1"/>
      <c r="AZ539" s="1"/>
    </row>
    <row r="540" spans="1:52" ht="13.5" customHeight="1">
      <c r="A540" s="1"/>
      <c r="B540" s="1"/>
      <c r="C540" s="1"/>
      <c r="D540" s="1"/>
      <c r="E540" s="1"/>
      <c r="F540" s="59"/>
      <c r="G540" s="59"/>
      <c r="H540" s="59"/>
      <c r="I540" s="59"/>
      <c r="J540" s="59"/>
      <c r="K540" s="59"/>
      <c r="L540" s="59"/>
      <c r="M540" s="59"/>
      <c r="N540" s="59"/>
      <c r="O540" s="59"/>
      <c r="P540" s="59"/>
      <c r="Q540" s="59"/>
      <c r="R540" s="59"/>
      <c r="S540" s="59"/>
      <c r="T540" s="59"/>
      <c r="U540" s="59"/>
      <c r="V540" s="59"/>
      <c r="W540" s="59"/>
      <c r="X540" s="59"/>
      <c r="Y540" s="65"/>
      <c r="Z540" s="59"/>
      <c r="AA540" s="59"/>
      <c r="AB540" s="59"/>
      <c r="AC540" s="59"/>
      <c r="AD540" s="1"/>
      <c r="AE540" s="1"/>
      <c r="AF540" s="1"/>
      <c r="AG540" s="1"/>
      <c r="AH540" s="1"/>
      <c r="AI540" s="1"/>
      <c r="AJ540" s="1"/>
      <c r="AK540" s="1"/>
      <c r="AL540" s="1"/>
      <c r="AM540" s="1"/>
      <c r="AN540" s="1"/>
      <c r="AO540" s="1"/>
      <c r="AP540" s="1"/>
      <c r="AQ540" s="1"/>
      <c r="AR540" s="1"/>
      <c r="AS540" s="1"/>
      <c r="AT540" s="1"/>
      <c r="AU540" s="1"/>
      <c r="AV540" s="1"/>
      <c r="AW540" s="1"/>
      <c r="AX540" s="1"/>
      <c r="AY540" s="1"/>
      <c r="AZ540" s="1"/>
    </row>
    <row r="541" spans="1:52" ht="13.5" customHeight="1">
      <c r="A541" s="1"/>
      <c r="B541" s="1"/>
      <c r="C541" s="1"/>
      <c r="D541" s="1"/>
      <c r="E541" s="1"/>
      <c r="F541" s="59"/>
      <c r="G541" s="59"/>
      <c r="H541" s="59"/>
      <c r="I541" s="59"/>
      <c r="J541" s="59"/>
      <c r="K541" s="59"/>
      <c r="L541" s="59"/>
      <c r="M541" s="59"/>
      <c r="N541" s="59"/>
      <c r="O541" s="59"/>
      <c r="P541" s="59"/>
      <c r="Q541" s="59"/>
      <c r="R541" s="59"/>
      <c r="S541" s="59"/>
      <c r="T541" s="59"/>
      <c r="U541" s="59"/>
      <c r="V541" s="59"/>
      <c r="W541" s="59"/>
      <c r="X541" s="59"/>
      <c r="Y541" s="65"/>
      <c r="Z541" s="59"/>
      <c r="AA541" s="59"/>
      <c r="AB541" s="59"/>
      <c r="AC541" s="59"/>
      <c r="AD541" s="1"/>
      <c r="AE541" s="1"/>
      <c r="AF541" s="1"/>
      <c r="AG541" s="1"/>
      <c r="AH541" s="1"/>
      <c r="AI541" s="1"/>
      <c r="AJ541" s="1"/>
      <c r="AK541" s="1"/>
      <c r="AL541" s="1"/>
      <c r="AM541" s="1"/>
      <c r="AN541" s="1"/>
      <c r="AO541" s="1"/>
      <c r="AP541" s="1"/>
      <c r="AQ541" s="1"/>
      <c r="AR541" s="1"/>
      <c r="AS541" s="1"/>
      <c r="AT541" s="1"/>
      <c r="AU541" s="1"/>
      <c r="AV541" s="1"/>
      <c r="AW541" s="1"/>
      <c r="AX541" s="1"/>
      <c r="AY541" s="1"/>
      <c r="AZ541" s="1"/>
    </row>
    <row r="542" spans="1:52" ht="13.5" customHeight="1">
      <c r="A542" s="1"/>
      <c r="B542" s="1"/>
      <c r="C542" s="1"/>
      <c r="D542" s="1"/>
      <c r="E542" s="1"/>
      <c r="F542" s="59"/>
      <c r="G542" s="59"/>
      <c r="H542" s="59"/>
      <c r="I542" s="59"/>
      <c r="J542" s="59"/>
      <c r="K542" s="59"/>
      <c r="L542" s="59"/>
      <c r="M542" s="59"/>
      <c r="N542" s="59"/>
      <c r="O542" s="59"/>
      <c r="P542" s="59"/>
      <c r="Q542" s="59"/>
      <c r="R542" s="59"/>
      <c r="S542" s="59"/>
      <c r="T542" s="59"/>
      <c r="U542" s="59"/>
      <c r="V542" s="59"/>
      <c r="W542" s="59"/>
      <c r="X542" s="59"/>
      <c r="Y542" s="65"/>
      <c r="Z542" s="59"/>
      <c r="AA542" s="59"/>
      <c r="AB542" s="59"/>
      <c r="AC542" s="59"/>
      <c r="AD542" s="1"/>
      <c r="AE542" s="1"/>
      <c r="AF542" s="1"/>
      <c r="AG542" s="1"/>
      <c r="AH542" s="1"/>
      <c r="AI542" s="1"/>
      <c r="AJ542" s="1"/>
      <c r="AK542" s="1"/>
      <c r="AL542" s="1"/>
      <c r="AM542" s="1"/>
      <c r="AN542" s="1"/>
      <c r="AO542" s="1"/>
      <c r="AP542" s="1"/>
      <c r="AQ542" s="1"/>
      <c r="AR542" s="1"/>
      <c r="AS542" s="1"/>
      <c r="AT542" s="1"/>
      <c r="AU542" s="1"/>
      <c r="AV542" s="1"/>
      <c r="AW542" s="1"/>
      <c r="AX542" s="1"/>
      <c r="AY542" s="1"/>
      <c r="AZ542" s="1"/>
    </row>
    <row r="543" spans="1:52" ht="13.5" customHeight="1">
      <c r="A543" s="1"/>
      <c r="B543" s="1"/>
      <c r="C543" s="1"/>
      <c r="D543" s="1"/>
      <c r="E543" s="1"/>
      <c r="F543" s="59"/>
      <c r="G543" s="59"/>
      <c r="H543" s="59"/>
      <c r="I543" s="59"/>
      <c r="J543" s="59"/>
      <c r="K543" s="59"/>
      <c r="L543" s="59"/>
      <c r="M543" s="59"/>
      <c r="N543" s="59"/>
      <c r="O543" s="59"/>
      <c r="P543" s="59"/>
      <c r="Q543" s="59"/>
      <c r="R543" s="59"/>
      <c r="S543" s="59"/>
      <c r="T543" s="59"/>
      <c r="U543" s="59"/>
      <c r="V543" s="59"/>
      <c r="W543" s="59"/>
      <c r="X543" s="59"/>
      <c r="Y543" s="65"/>
      <c r="Z543" s="59"/>
      <c r="AA543" s="59"/>
      <c r="AB543" s="59"/>
      <c r="AC543" s="59"/>
      <c r="AD543" s="1"/>
      <c r="AE543" s="1"/>
      <c r="AF543" s="1"/>
      <c r="AG543" s="1"/>
      <c r="AH543" s="1"/>
      <c r="AI543" s="1"/>
      <c r="AJ543" s="1"/>
      <c r="AK543" s="1"/>
      <c r="AL543" s="1"/>
      <c r="AM543" s="1"/>
      <c r="AN543" s="1"/>
      <c r="AO543" s="1"/>
      <c r="AP543" s="1"/>
      <c r="AQ543" s="1"/>
      <c r="AR543" s="1"/>
      <c r="AS543" s="1"/>
      <c r="AT543" s="1"/>
      <c r="AU543" s="1"/>
      <c r="AV543" s="1"/>
      <c r="AW543" s="1"/>
      <c r="AX543" s="1"/>
      <c r="AY543" s="1"/>
      <c r="AZ543" s="1"/>
    </row>
    <row r="544" spans="1:52" ht="13.5" customHeight="1">
      <c r="A544" s="1"/>
      <c r="B544" s="1"/>
      <c r="C544" s="1"/>
      <c r="D544" s="1"/>
      <c r="E544" s="1"/>
      <c r="F544" s="59"/>
      <c r="G544" s="59"/>
      <c r="H544" s="59"/>
      <c r="I544" s="59"/>
      <c r="J544" s="59"/>
      <c r="K544" s="59"/>
      <c r="L544" s="59"/>
      <c r="M544" s="59"/>
      <c r="N544" s="59"/>
      <c r="O544" s="59"/>
      <c r="P544" s="59"/>
      <c r="Q544" s="59"/>
      <c r="R544" s="59"/>
      <c r="S544" s="59"/>
      <c r="T544" s="59"/>
      <c r="U544" s="59"/>
      <c r="V544" s="59"/>
      <c r="W544" s="59"/>
      <c r="X544" s="59"/>
      <c r="Y544" s="65"/>
      <c r="Z544" s="59"/>
      <c r="AA544" s="59"/>
      <c r="AB544" s="59"/>
      <c r="AC544" s="59"/>
      <c r="AD544" s="1"/>
      <c r="AE544" s="1"/>
      <c r="AF544" s="1"/>
      <c r="AG544" s="1"/>
      <c r="AH544" s="1"/>
      <c r="AI544" s="1"/>
      <c r="AJ544" s="1"/>
      <c r="AK544" s="1"/>
      <c r="AL544" s="1"/>
      <c r="AM544" s="1"/>
      <c r="AN544" s="1"/>
      <c r="AO544" s="1"/>
      <c r="AP544" s="1"/>
      <c r="AQ544" s="1"/>
      <c r="AR544" s="1"/>
      <c r="AS544" s="1"/>
      <c r="AT544" s="1"/>
      <c r="AU544" s="1"/>
      <c r="AV544" s="1"/>
      <c r="AW544" s="1"/>
      <c r="AX544" s="1"/>
      <c r="AY544" s="1"/>
      <c r="AZ544" s="1"/>
    </row>
    <row r="545" spans="1:52" ht="13.5" customHeight="1">
      <c r="A545" s="1"/>
      <c r="B545" s="1"/>
      <c r="C545" s="1"/>
      <c r="D545" s="1"/>
      <c r="E545" s="1"/>
      <c r="F545" s="59"/>
      <c r="G545" s="59"/>
      <c r="H545" s="59"/>
      <c r="I545" s="59"/>
      <c r="J545" s="59"/>
      <c r="K545" s="59"/>
      <c r="L545" s="59"/>
      <c r="M545" s="59"/>
      <c r="N545" s="59"/>
      <c r="O545" s="59"/>
      <c r="P545" s="59"/>
      <c r="Q545" s="59"/>
      <c r="R545" s="59"/>
      <c r="S545" s="59"/>
      <c r="T545" s="59"/>
      <c r="U545" s="59"/>
      <c r="V545" s="59"/>
      <c r="W545" s="59"/>
      <c r="X545" s="59"/>
      <c r="Y545" s="65"/>
      <c r="Z545" s="59"/>
      <c r="AA545" s="59"/>
      <c r="AB545" s="59"/>
      <c r="AC545" s="59"/>
      <c r="AD545" s="1"/>
      <c r="AE545" s="1"/>
      <c r="AF545" s="1"/>
      <c r="AG545" s="1"/>
      <c r="AH545" s="1"/>
      <c r="AI545" s="1"/>
      <c r="AJ545" s="1"/>
      <c r="AK545" s="1"/>
      <c r="AL545" s="1"/>
      <c r="AM545" s="1"/>
      <c r="AN545" s="1"/>
      <c r="AO545" s="1"/>
      <c r="AP545" s="1"/>
      <c r="AQ545" s="1"/>
      <c r="AR545" s="1"/>
      <c r="AS545" s="1"/>
      <c r="AT545" s="1"/>
      <c r="AU545" s="1"/>
      <c r="AV545" s="1"/>
      <c r="AW545" s="1"/>
      <c r="AX545" s="1"/>
      <c r="AY545" s="1"/>
      <c r="AZ545" s="1"/>
    </row>
    <row r="546" spans="1:52" ht="13.5" customHeight="1">
      <c r="A546" s="1"/>
      <c r="B546" s="1"/>
      <c r="C546" s="1"/>
      <c r="D546" s="1"/>
      <c r="E546" s="1"/>
      <c r="F546" s="59"/>
      <c r="G546" s="59"/>
      <c r="H546" s="59"/>
      <c r="I546" s="59"/>
      <c r="J546" s="59"/>
      <c r="K546" s="59"/>
      <c r="L546" s="59"/>
      <c r="M546" s="59"/>
      <c r="N546" s="59"/>
      <c r="O546" s="59"/>
      <c r="P546" s="59"/>
      <c r="Q546" s="59"/>
      <c r="R546" s="59"/>
      <c r="S546" s="59"/>
      <c r="T546" s="59"/>
      <c r="U546" s="59"/>
      <c r="V546" s="59"/>
      <c r="W546" s="59"/>
      <c r="X546" s="59"/>
      <c r="Y546" s="65"/>
      <c r="Z546" s="59"/>
      <c r="AA546" s="59"/>
      <c r="AB546" s="59"/>
      <c r="AC546" s="59"/>
      <c r="AD546" s="1"/>
      <c r="AE546" s="1"/>
      <c r="AF546" s="1"/>
      <c r="AG546" s="1"/>
      <c r="AH546" s="1"/>
      <c r="AI546" s="1"/>
      <c r="AJ546" s="1"/>
      <c r="AK546" s="1"/>
      <c r="AL546" s="1"/>
      <c r="AM546" s="1"/>
      <c r="AN546" s="1"/>
      <c r="AO546" s="1"/>
      <c r="AP546" s="1"/>
      <c r="AQ546" s="1"/>
      <c r="AR546" s="1"/>
      <c r="AS546" s="1"/>
      <c r="AT546" s="1"/>
      <c r="AU546" s="1"/>
      <c r="AV546" s="1"/>
      <c r="AW546" s="1"/>
      <c r="AX546" s="1"/>
      <c r="AY546" s="1"/>
      <c r="AZ546" s="1"/>
    </row>
    <row r="547" spans="1:52" ht="13.5" customHeight="1">
      <c r="A547" s="1"/>
      <c r="B547" s="1"/>
      <c r="C547" s="1"/>
      <c r="D547" s="1"/>
      <c r="E547" s="1"/>
      <c r="F547" s="59"/>
      <c r="G547" s="59"/>
      <c r="H547" s="59"/>
      <c r="I547" s="59"/>
      <c r="J547" s="59"/>
      <c r="K547" s="59"/>
      <c r="L547" s="59"/>
      <c r="M547" s="59"/>
      <c r="N547" s="59"/>
      <c r="O547" s="59"/>
      <c r="P547" s="59"/>
      <c r="Q547" s="59"/>
      <c r="R547" s="59"/>
      <c r="S547" s="59"/>
      <c r="T547" s="59"/>
      <c r="U547" s="59"/>
      <c r="V547" s="59"/>
      <c r="W547" s="59"/>
      <c r="X547" s="59"/>
      <c r="Y547" s="65"/>
      <c r="Z547" s="59"/>
      <c r="AA547" s="59"/>
      <c r="AB547" s="59"/>
      <c r="AC547" s="59"/>
      <c r="AD547" s="1"/>
      <c r="AE547" s="1"/>
      <c r="AF547" s="1"/>
      <c r="AG547" s="1"/>
      <c r="AH547" s="1"/>
      <c r="AI547" s="1"/>
      <c r="AJ547" s="1"/>
      <c r="AK547" s="1"/>
      <c r="AL547" s="1"/>
      <c r="AM547" s="1"/>
      <c r="AN547" s="1"/>
      <c r="AO547" s="1"/>
      <c r="AP547" s="1"/>
      <c r="AQ547" s="1"/>
      <c r="AR547" s="1"/>
      <c r="AS547" s="1"/>
      <c r="AT547" s="1"/>
      <c r="AU547" s="1"/>
      <c r="AV547" s="1"/>
      <c r="AW547" s="1"/>
      <c r="AX547" s="1"/>
      <c r="AY547" s="1"/>
      <c r="AZ547" s="1"/>
    </row>
    <row r="548" spans="1:52" ht="13.5" customHeight="1">
      <c r="A548" s="1"/>
      <c r="B548" s="1"/>
      <c r="C548" s="1"/>
      <c r="D548" s="1"/>
      <c r="E548" s="1"/>
      <c r="F548" s="59"/>
      <c r="G548" s="59"/>
      <c r="H548" s="59"/>
      <c r="I548" s="59"/>
      <c r="J548" s="59"/>
      <c r="K548" s="59"/>
      <c r="L548" s="59"/>
      <c r="M548" s="59"/>
      <c r="N548" s="59"/>
      <c r="O548" s="59"/>
      <c r="P548" s="59"/>
      <c r="Q548" s="59"/>
      <c r="R548" s="59"/>
      <c r="S548" s="59"/>
      <c r="T548" s="59"/>
      <c r="U548" s="59"/>
      <c r="V548" s="59"/>
      <c r="W548" s="59"/>
      <c r="X548" s="59"/>
      <c r="Y548" s="65"/>
      <c r="Z548" s="59"/>
      <c r="AA548" s="59"/>
      <c r="AB548" s="59"/>
      <c r="AC548" s="59"/>
      <c r="AD548" s="1"/>
      <c r="AE548" s="1"/>
      <c r="AF548" s="1"/>
      <c r="AG548" s="1"/>
      <c r="AH548" s="1"/>
      <c r="AI548" s="1"/>
      <c r="AJ548" s="1"/>
      <c r="AK548" s="1"/>
      <c r="AL548" s="1"/>
      <c r="AM548" s="1"/>
      <c r="AN548" s="1"/>
      <c r="AO548" s="1"/>
      <c r="AP548" s="1"/>
      <c r="AQ548" s="1"/>
      <c r="AR548" s="1"/>
      <c r="AS548" s="1"/>
      <c r="AT548" s="1"/>
      <c r="AU548" s="1"/>
      <c r="AV548" s="1"/>
      <c r="AW548" s="1"/>
      <c r="AX548" s="1"/>
      <c r="AY548" s="1"/>
      <c r="AZ548" s="1"/>
    </row>
    <row r="549" spans="1:52" ht="13.5" customHeight="1">
      <c r="A549" s="1"/>
      <c r="B549" s="1"/>
      <c r="C549" s="1"/>
      <c r="D549" s="1"/>
      <c r="E549" s="1"/>
      <c r="F549" s="59"/>
      <c r="G549" s="59"/>
      <c r="H549" s="59"/>
      <c r="I549" s="59"/>
      <c r="J549" s="59"/>
      <c r="K549" s="59"/>
      <c r="L549" s="59"/>
      <c r="M549" s="59"/>
      <c r="N549" s="59"/>
      <c r="O549" s="59"/>
      <c r="P549" s="59"/>
      <c r="Q549" s="59"/>
      <c r="R549" s="59"/>
      <c r="S549" s="59"/>
      <c r="T549" s="59"/>
      <c r="U549" s="59"/>
      <c r="V549" s="59"/>
      <c r="W549" s="59"/>
      <c r="X549" s="59"/>
      <c r="Y549" s="65"/>
      <c r="Z549" s="59"/>
      <c r="AA549" s="59"/>
      <c r="AB549" s="59"/>
      <c r="AC549" s="59"/>
      <c r="AD549" s="1"/>
      <c r="AE549" s="1"/>
      <c r="AF549" s="1"/>
      <c r="AG549" s="1"/>
      <c r="AH549" s="1"/>
      <c r="AI549" s="1"/>
      <c r="AJ549" s="1"/>
      <c r="AK549" s="1"/>
      <c r="AL549" s="1"/>
      <c r="AM549" s="1"/>
      <c r="AN549" s="1"/>
      <c r="AO549" s="1"/>
      <c r="AP549" s="1"/>
      <c r="AQ549" s="1"/>
      <c r="AR549" s="1"/>
      <c r="AS549" s="1"/>
      <c r="AT549" s="1"/>
      <c r="AU549" s="1"/>
      <c r="AV549" s="1"/>
      <c r="AW549" s="1"/>
      <c r="AX549" s="1"/>
      <c r="AY549" s="1"/>
      <c r="AZ549" s="1"/>
    </row>
    <row r="550" spans="1:52" ht="13.5" customHeight="1">
      <c r="A550" s="1"/>
      <c r="B550" s="1"/>
      <c r="C550" s="1"/>
      <c r="D550" s="1"/>
      <c r="E550" s="1"/>
      <c r="F550" s="59"/>
      <c r="G550" s="59"/>
      <c r="H550" s="59"/>
      <c r="I550" s="59"/>
      <c r="J550" s="59"/>
      <c r="K550" s="59"/>
      <c r="L550" s="59"/>
      <c r="M550" s="59"/>
      <c r="N550" s="59"/>
      <c r="O550" s="59"/>
      <c r="P550" s="59"/>
      <c r="Q550" s="59"/>
      <c r="R550" s="59"/>
      <c r="S550" s="59"/>
      <c r="T550" s="59"/>
      <c r="U550" s="59"/>
      <c r="V550" s="59"/>
      <c r="W550" s="59"/>
      <c r="X550" s="59"/>
      <c r="Y550" s="65"/>
      <c r="Z550" s="59"/>
      <c r="AA550" s="59"/>
      <c r="AB550" s="59"/>
      <c r="AC550" s="59"/>
      <c r="AD550" s="1"/>
      <c r="AE550" s="1"/>
      <c r="AF550" s="1"/>
      <c r="AG550" s="1"/>
      <c r="AH550" s="1"/>
      <c r="AI550" s="1"/>
      <c r="AJ550" s="1"/>
      <c r="AK550" s="1"/>
      <c r="AL550" s="1"/>
      <c r="AM550" s="1"/>
      <c r="AN550" s="1"/>
      <c r="AO550" s="1"/>
      <c r="AP550" s="1"/>
      <c r="AQ550" s="1"/>
      <c r="AR550" s="1"/>
      <c r="AS550" s="1"/>
      <c r="AT550" s="1"/>
      <c r="AU550" s="1"/>
      <c r="AV550" s="1"/>
      <c r="AW550" s="1"/>
      <c r="AX550" s="1"/>
      <c r="AY550" s="1"/>
      <c r="AZ550" s="1"/>
    </row>
    <row r="551" spans="1:52" ht="13.5" customHeight="1">
      <c r="A551" s="1"/>
      <c r="B551" s="1"/>
      <c r="C551" s="1"/>
      <c r="D551" s="1"/>
      <c r="E551" s="1"/>
      <c r="F551" s="59"/>
      <c r="G551" s="59"/>
      <c r="H551" s="59"/>
      <c r="I551" s="59"/>
      <c r="J551" s="59"/>
      <c r="K551" s="59"/>
      <c r="L551" s="59"/>
      <c r="M551" s="59"/>
      <c r="N551" s="59"/>
      <c r="O551" s="59"/>
      <c r="P551" s="59"/>
      <c r="Q551" s="59"/>
      <c r="R551" s="59"/>
      <c r="S551" s="59"/>
      <c r="T551" s="59"/>
      <c r="U551" s="59"/>
      <c r="V551" s="59"/>
      <c r="W551" s="59"/>
      <c r="X551" s="59"/>
      <c r="Y551" s="65"/>
      <c r="Z551" s="59"/>
      <c r="AA551" s="59"/>
      <c r="AB551" s="59"/>
      <c r="AC551" s="59"/>
      <c r="AD551" s="1"/>
      <c r="AE551" s="1"/>
      <c r="AF551" s="1"/>
      <c r="AG551" s="1"/>
      <c r="AH551" s="1"/>
      <c r="AI551" s="1"/>
      <c r="AJ551" s="1"/>
      <c r="AK551" s="1"/>
      <c r="AL551" s="1"/>
      <c r="AM551" s="1"/>
      <c r="AN551" s="1"/>
      <c r="AO551" s="1"/>
      <c r="AP551" s="1"/>
      <c r="AQ551" s="1"/>
      <c r="AR551" s="1"/>
      <c r="AS551" s="1"/>
      <c r="AT551" s="1"/>
      <c r="AU551" s="1"/>
      <c r="AV551" s="1"/>
      <c r="AW551" s="1"/>
      <c r="AX551" s="1"/>
      <c r="AY551" s="1"/>
      <c r="AZ551" s="1"/>
    </row>
    <row r="552" spans="1:52" ht="13.5" customHeight="1">
      <c r="A552" s="1"/>
      <c r="B552" s="1"/>
      <c r="C552" s="1"/>
      <c r="D552" s="1"/>
      <c r="E552" s="1"/>
      <c r="F552" s="59"/>
      <c r="G552" s="59"/>
      <c r="H552" s="59"/>
      <c r="I552" s="59"/>
      <c r="J552" s="59"/>
      <c r="K552" s="59"/>
      <c r="L552" s="59"/>
      <c r="M552" s="59"/>
      <c r="N552" s="59"/>
      <c r="O552" s="59"/>
      <c r="P552" s="59"/>
      <c r="Q552" s="59"/>
      <c r="R552" s="59"/>
      <c r="S552" s="59"/>
      <c r="T552" s="59"/>
      <c r="U552" s="59"/>
      <c r="V552" s="59"/>
      <c r="W552" s="59"/>
      <c r="X552" s="59"/>
      <c r="Y552" s="65"/>
      <c r="Z552" s="59"/>
      <c r="AA552" s="59"/>
      <c r="AB552" s="59"/>
      <c r="AC552" s="59"/>
      <c r="AD552" s="1"/>
      <c r="AE552" s="1"/>
      <c r="AF552" s="1"/>
      <c r="AG552" s="1"/>
      <c r="AH552" s="1"/>
      <c r="AI552" s="1"/>
      <c r="AJ552" s="1"/>
      <c r="AK552" s="1"/>
      <c r="AL552" s="1"/>
      <c r="AM552" s="1"/>
      <c r="AN552" s="1"/>
      <c r="AO552" s="1"/>
      <c r="AP552" s="1"/>
      <c r="AQ552" s="1"/>
      <c r="AR552" s="1"/>
      <c r="AS552" s="1"/>
      <c r="AT552" s="1"/>
      <c r="AU552" s="1"/>
      <c r="AV552" s="1"/>
      <c r="AW552" s="1"/>
      <c r="AX552" s="1"/>
      <c r="AY552" s="1"/>
      <c r="AZ552" s="1"/>
    </row>
    <row r="553" spans="1:52" ht="13.5" customHeight="1">
      <c r="A553" s="1"/>
      <c r="B553" s="1"/>
      <c r="C553" s="1"/>
      <c r="D553" s="1"/>
      <c r="E553" s="1"/>
      <c r="F553" s="59"/>
      <c r="G553" s="59"/>
      <c r="H553" s="59"/>
      <c r="I553" s="59"/>
      <c r="J553" s="59"/>
      <c r="K553" s="59"/>
      <c r="L553" s="59"/>
      <c r="M553" s="59"/>
      <c r="N553" s="59"/>
      <c r="O553" s="59"/>
      <c r="P553" s="59"/>
      <c r="Q553" s="59"/>
      <c r="R553" s="59"/>
      <c r="S553" s="59"/>
      <c r="T553" s="59"/>
      <c r="U553" s="59"/>
      <c r="V553" s="59"/>
      <c r="W553" s="59"/>
      <c r="X553" s="59"/>
      <c r="Y553" s="65"/>
      <c r="Z553" s="59"/>
      <c r="AA553" s="59"/>
      <c r="AB553" s="59"/>
      <c r="AC553" s="59"/>
      <c r="AD553" s="1"/>
      <c r="AE553" s="1"/>
      <c r="AF553" s="1"/>
      <c r="AG553" s="1"/>
      <c r="AH553" s="1"/>
      <c r="AI553" s="1"/>
      <c r="AJ553" s="1"/>
      <c r="AK553" s="1"/>
      <c r="AL553" s="1"/>
      <c r="AM553" s="1"/>
      <c r="AN553" s="1"/>
      <c r="AO553" s="1"/>
      <c r="AP553" s="1"/>
      <c r="AQ553" s="1"/>
      <c r="AR553" s="1"/>
      <c r="AS553" s="1"/>
      <c r="AT553" s="1"/>
      <c r="AU553" s="1"/>
      <c r="AV553" s="1"/>
      <c r="AW553" s="1"/>
      <c r="AX553" s="1"/>
      <c r="AY553" s="1"/>
      <c r="AZ553" s="1"/>
    </row>
    <row r="554" spans="1:52" ht="13.5" customHeight="1">
      <c r="A554" s="1"/>
      <c r="B554" s="1"/>
      <c r="C554" s="1"/>
      <c r="D554" s="1"/>
      <c r="E554" s="1"/>
      <c r="F554" s="59"/>
      <c r="G554" s="59"/>
      <c r="H554" s="59"/>
      <c r="I554" s="59"/>
      <c r="J554" s="59"/>
      <c r="K554" s="59"/>
      <c r="L554" s="59"/>
      <c r="M554" s="59"/>
      <c r="N554" s="59"/>
      <c r="O554" s="59"/>
      <c r="P554" s="59"/>
      <c r="Q554" s="59"/>
      <c r="R554" s="59"/>
      <c r="S554" s="59"/>
      <c r="T554" s="59"/>
      <c r="U554" s="59"/>
      <c r="V554" s="59"/>
      <c r="W554" s="59"/>
      <c r="X554" s="59"/>
      <c r="Y554" s="65"/>
      <c r="Z554" s="59"/>
      <c r="AA554" s="59"/>
      <c r="AB554" s="59"/>
      <c r="AC554" s="59"/>
      <c r="AD554" s="1"/>
      <c r="AE554" s="1"/>
      <c r="AF554" s="1"/>
      <c r="AG554" s="1"/>
      <c r="AH554" s="1"/>
      <c r="AI554" s="1"/>
      <c r="AJ554" s="1"/>
      <c r="AK554" s="1"/>
      <c r="AL554" s="1"/>
      <c r="AM554" s="1"/>
      <c r="AN554" s="1"/>
      <c r="AO554" s="1"/>
      <c r="AP554" s="1"/>
      <c r="AQ554" s="1"/>
      <c r="AR554" s="1"/>
      <c r="AS554" s="1"/>
      <c r="AT554" s="1"/>
      <c r="AU554" s="1"/>
      <c r="AV554" s="1"/>
      <c r="AW554" s="1"/>
      <c r="AX554" s="1"/>
      <c r="AY554" s="1"/>
      <c r="AZ554" s="1"/>
    </row>
    <row r="555" spans="1:52" ht="13.5" customHeight="1">
      <c r="A555" s="1"/>
      <c r="B555" s="1"/>
      <c r="C555" s="1"/>
      <c r="D555" s="1"/>
      <c r="E555" s="1"/>
      <c r="F555" s="59"/>
      <c r="G555" s="59"/>
      <c r="H555" s="59"/>
      <c r="I555" s="59"/>
      <c r="J555" s="59"/>
      <c r="K555" s="59"/>
      <c r="L555" s="59"/>
      <c r="M555" s="59"/>
      <c r="N555" s="59"/>
      <c r="O555" s="59"/>
      <c r="P555" s="59"/>
      <c r="Q555" s="59"/>
      <c r="R555" s="59"/>
      <c r="S555" s="59"/>
      <c r="T555" s="59"/>
      <c r="U555" s="59"/>
      <c r="V555" s="59"/>
      <c r="W555" s="59"/>
      <c r="X555" s="59"/>
      <c r="Y555" s="65"/>
      <c r="Z555" s="59"/>
      <c r="AA555" s="59"/>
      <c r="AB555" s="59"/>
      <c r="AC555" s="59"/>
      <c r="AD555" s="1"/>
      <c r="AE555" s="1"/>
      <c r="AF555" s="1"/>
      <c r="AG555" s="1"/>
      <c r="AH555" s="1"/>
      <c r="AI555" s="1"/>
      <c r="AJ555" s="1"/>
      <c r="AK555" s="1"/>
      <c r="AL555" s="1"/>
      <c r="AM555" s="1"/>
      <c r="AN555" s="1"/>
      <c r="AO555" s="1"/>
      <c r="AP555" s="1"/>
      <c r="AQ555" s="1"/>
      <c r="AR555" s="1"/>
      <c r="AS555" s="1"/>
      <c r="AT555" s="1"/>
      <c r="AU555" s="1"/>
      <c r="AV555" s="1"/>
      <c r="AW555" s="1"/>
      <c r="AX555" s="1"/>
      <c r="AY555" s="1"/>
      <c r="AZ555" s="1"/>
    </row>
    <row r="556" spans="1:52" ht="13.5" customHeight="1">
      <c r="A556" s="1"/>
      <c r="B556" s="1"/>
      <c r="C556" s="1"/>
      <c r="D556" s="1"/>
      <c r="E556" s="1"/>
      <c r="F556" s="59"/>
      <c r="G556" s="59"/>
      <c r="H556" s="59"/>
      <c r="I556" s="59"/>
      <c r="J556" s="59"/>
      <c r="K556" s="59"/>
      <c r="L556" s="59"/>
      <c r="M556" s="59"/>
      <c r="N556" s="59"/>
      <c r="O556" s="59"/>
      <c r="P556" s="59"/>
      <c r="Q556" s="59"/>
      <c r="R556" s="59"/>
      <c r="S556" s="59"/>
      <c r="T556" s="59"/>
      <c r="U556" s="59"/>
      <c r="V556" s="59"/>
      <c r="W556" s="59"/>
      <c r="X556" s="59"/>
      <c r="Y556" s="65"/>
      <c r="Z556" s="59"/>
      <c r="AA556" s="59"/>
      <c r="AB556" s="59"/>
      <c r="AC556" s="59"/>
      <c r="AD556" s="1"/>
      <c r="AE556" s="1"/>
      <c r="AF556" s="1"/>
      <c r="AG556" s="1"/>
      <c r="AH556" s="1"/>
      <c r="AI556" s="1"/>
      <c r="AJ556" s="1"/>
      <c r="AK556" s="1"/>
      <c r="AL556" s="1"/>
      <c r="AM556" s="1"/>
      <c r="AN556" s="1"/>
      <c r="AO556" s="1"/>
      <c r="AP556" s="1"/>
      <c r="AQ556" s="1"/>
      <c r="AR556" s="1"/>
      <c r="AS556" s="1"/>
      <c r="AT556" s="1"/>
      <c r="AU556" s="1"/>
      <c r="AV556" s="1"/>
      <c r="AW556" s="1"/>
      <c r="AX556" s="1"/>
      <c r="AY556" s="1"/>
      <c r="AZ556" s="1"/>
    </row>
    <row r="557" spans="1:52" ht="13.5" customHeight="1">
      <c r="A557" s="1"/>
      <c r="B557" s="1"/>
      <c r="C557" s="1"/>
      <c r="D557" s="1"/>
      <c r="E557" s="1"/>
      <c r="F557" s="59"/>
      <c r="G557" s="59"/>
      <c r="H557" s="59"/>
      <c r="I557" s="59"/>
      <c r="J557" s="59"/>
      <c r="K557" s="59"/>
      <c r="L557" s="59"/>
      <c r="M557" s="59"/>
      <c r="N557" s="59"/>
      <c r="O557" s="59"/>
      <c r="P557" s="59"/>
      <c r="Q557" s="59"/>
      <c r="R557" s="59"/>
      <c r="S557" s="59"/>
      <c r="T557" s="59"/>
      <c r="U557" s="59"/>
      <c r="V557" s="59"/>
      <c r="W557" s="59"/>
      <c r="X557" s="59"/>
      <c r="Y557" s="65"/>
      <c r="Z557" s="59"/>
      <c r="AA557" s="59"/>
      <c r="AB557" s="59"/>
      <c r="AC557" s="59"/>
      <c r="AD557" s="1"/>
      <c r="AE557" s="1"/>
      <c r="AF557" s="1"/>
      <c r="AG557" s="1"/>
      <c r="AH557" s="1"/>
      <c r="AI557" s="1"/>
      <c r="AJ557" s="1"/>
      <c r="AK557" s="1"/>
      <c r="AL557" s="1"/>
      <c r="AM557" s="1"/>
      <c r="AN557" s="1"/>
      <c r="AO557" s="1"/>
      <c r="AP557" s="1"/>
      <c r="AQ557" s="1"/>
      <c r="AR557" s="1"/>
      <c r="AS557" s="1"/>
      <c r="AT557" s="1"/>
      <c r="AU557" s="1"/>
      <c r="AV557" s="1"/>
      <c r="AW557" s="1"/>
      <c r="AX557" s="1"/>
      <c r="AY557" s="1"/>
      <c r="AZ557" s="1"/>
    </row>
    <row r="558" spans="1:52" ht="13.5" customHeight="1">
      <c r="A558" s="1"/>
      <c r="B558" s="1"/>
      <c r="C558" s="1"/>
      <c r="D558" s="1"/>
      <c r="E558" s="1"/>
      <c r="F558" s="59"/>
      <c r="G558" s="59"/>
      <c r="H558" s="59"/>
      <c r="I558" s="59"/>
      <c r="J558" s="59"/>
      <c r="K558" s="59"/>
      <c r="L558" s="59"/>
      <c r="M558" s="59"/>
      <c r="N558" s="59"/>
      <c r="O558" s="59"/>
      <c r="P558" s="59"/>
      <c r="Q558" s="59"/>
      <c r="R558" s="59"/>
      <c r="S558" s="59"/>
      <c r="T558" s="59"/>
      <c r="U558" s="59"/>
      <c r="V558" s="59"/>
      <c r="W558" s="59"/>
      <c r="X558" s="59"/>
      <c r="Y558" s="65"/>
      <c r="Z558" s="59"/>
      <c r="AA558" s="59"/>
      <c r="AB558" s="59"/>
      <c r="AC558" s="59"/>
      <c r="AD558" s="1"/>
      <c r="AE558" s="1"/>
      <c r="AF558" s="1"/>
      <c r="AG558" s="1"/>
      <c r="AH558" s="1"/>
      <c r="AI558" s="1"/>
      <c r="AJ558" s="1"/>
      <c r="AK558" s="1"/>
      <c r="AL558" s="1"/>
      <c r="AM558" s="1"/>
      <c r="AN558" s="1"/>
      <c r="AO558" s="1"/>
      <c r="AP558" s="1"/>
      <c r="AQ558" s="1"/>
      <c r="AR558" s="1"/>
      <c r="AS558" s="1"/>
      <c r="AT558" s="1"/>
      <c r="AU558" s="1"/>
      <c r="AV558" s="1"/>
      <c r="AW558" s="1"/>
      <c r="AX558" s="1"/>
      <c r="AY558" s="1"/>
      <c r="AZ558" s="1"/>
    </row>
    <row r="559" spans="1:52" ht="13.5" customHeight="1">
      <c r="A559" s="1"/>
      <c r="B559" s="1"/>
      <c r="C559" s="1"/>
      <c r="D559" s="1"/>
      <c r="E559" s="1"/>
      <c r="F559" s="59"/>
      <c r="G559" s="59"/>
      <c r="H559" s="59"/>
      <c r="I559" s="59"/>
      <c r="J559" s="59"/>
      <c r="K559" s="59"/>
      <c r="L559" s="59"/>
      <c r="M559" s="59"/>
      <c r="N559" s="59"/>
      <c r="O559" s="59"/>
      <c r="P559" s="59"/>
      <c r="Q559" s="59"/>
      <c r="R559" s="59"/>
      <c r="S559" s="59"/>
      <c r="T559" s="59"/>
      <c r="U559" s="59"/>
      <c r="V559" s="59"/>
      <c r="W559" s="59"/>
      <c r="X559" s="59"/>
      <c r="Y559" s="65"/>
      <c r="Z559" s="59"/>
      <c r="AA559" s="59"/>
      <c r="AB559" s="59"/>
      <c r="AC559" s="59"/>
      <c r="AD559" s="1"/>
      <c r="AE559" s="1"/>
      <c r="AF559" s="1"/>
      <c r="AG559" s="1"/>
      <c r="AH559" s="1"/>
      <c r="AI559" s="1"/>
      <c r="AJ559" s="1"/>
      <c r="AK559" s="1"/>
      <c r="AL559" s="1"/>
      <c r="AM559" s="1"/>
      <c r="AN559" s="1"/>
      <c r="AO559" s="1"/>
      <c r="AP559" s="1"/>
      <c r="AQ559" s="1"/>
      <c r="AR559" s="1"/>
      <c r="AS559" s="1"/>
      <c r="AT559" s="1"/>
      <c r="AU559" s="1"/>
      <c r="AV559" s="1"/>
      <c r="AW559" s="1"/>
      <c r="AX559" s="1"/>
      <c r="AY559" s="1"/>
      <c r="AZ559" s="1"/>
    </row>
    <row r="560" spans="1:52" ht="13.5" customHeight="1">
      <c r="A560" s="1"/>
      <c r="B560" s="1"/>
      <c r="C560" s="1"/>
      <c r="D560" s="1"/>
      <c r="E560" s="1"/>
      <c r="F560" s="59"/>
      <c r="G560" s="59"/>
      <c r="H560" s="59"/>
      <c r="I560" s="59"/>
      <c r="J560" s="59"/>
      <c r="K560" s="59"/>
      <c r="L560" s="59"/>
      <c r="M560" s="59"/>
      <c r="N560" s="59"/>
      <c r="O560" s="59"/>
      <c r="P560" s="59"/>
      <c r="Q560" s="59"/>
      <c r="R560" s="59"/>
      <c r="S560" s="59"/>
      <c r="T560" s="59"/>
      <c r="U560" s="59"/>
      <c r="V560" s="59"/>
      <c r="W560" s="59"/>
      <c r="X560" s="59"/>
      <c r="Y560" s="65"/>
      <c r="Z560" s="59"/>
      <c r="AA560" s="59"/>
      <c r="AB560" s="59"/>
      <c r="AC560" s="59"/>
      <c r="AD560" s="1"/>
      <c r="AE560" s="1"/>
      <c r="AF560" s="1"/>
      <c r="AG560" s="1"/>
      <c r="AH560" s="1"/>
      <c r="AI560" s="1"/>
      <c r="AJ560" s="1"/>
      <c r="AK560" s="1"/>
      <c r="AL560" s="1"/>
      <c r="AM560" s="1"/>
      <c r="AN560" s="1"/>
      <c r="AO560" s="1"/>
      <c r="AP560" s="1"/>
      <c r="AQ560" s="1"/>
      <c r="AR560" s="1"/>
      <c r="AS560" s="1"/>
      <c r="AT560" s="1"/>
      <c r="AU560" s="1"/>
      <c r="AV560" s="1"/>
      <c r="AW560" s="1"/>
      <c r="AX560" s="1"/>
      <c r="AY560" s="1"/>
      <c r="AZ560" s="1"/>
    </row>
    <row r="561" spans="1:52" ht="13.5" customHeight="1">
      <c r="A561" s="1"/>
      <c r="B561" s="1"/>
      <c r="C561" s="1"/>
      <c r="D561" s="1"/>
      <c r="E561" s="1"/>
      <c r="F561" s="59"/>
      <c r="G561" s="59"/>
      <c r="H561" s="59"/>
      <c r="I561" s="59"/>
      <c r="J561" s="59"/>
      <c r="K561" s="59"/>
      <c r="L561" s="59"/>
      <c r="M561" s="59"/>
      <c r="N561" s="59"/>
      <c r="O561" s="59"/>
      <c r="P561" s="59"/>
      <c r="Q561" s="59"/>
      <c r="R561" s="59"/>
      <c r="S561" s="59"/>
      <c r="T561" s="59"/>
      <c r="U561" s="59"/>
      <c r="V561" s="59"/>
      <c r="W561" s="59"/>
      <c r="X561" s="59"/>
      <c r="Y561" s="65"/>
      <c r="Z561" s="59"/>
      <c r="AA561" s="59"/>
      <c r="AB561" s="59"/>
      <c r="AC561" s="59"/>
      <c r="AD561" s="1"/>
      <c r="AE561" s="1"/>
      <c r="AF561" s="1"/>
      <c r="AG561" s="1"/>
      <c r="AH561" s="1"/>
      <c r="AI561" s="1"/>
      <c r="AJ561" s="1"/>
      <c r="AK561" s="1"/>
      <c r="AL561" s="1"/>
      <c r="AM561" s="1"/>
      <c r="AN561" s="1"/>
      <c r="AO561" s="1"/>
      <c r="AP561" s="1"/>
      <c r="AQ561" s="1"/>
      <c r="AR561" s="1"/>
      <c r="AS561" s="1"/>
      <c r="AT561" s="1"/>
      <c r="AU561" s="1"/>
      <c r="AV561" s="1"/>
      <c r="AW561" s="1"/>
      <c r="AX561" s="1"/>
      <c r="AY561" s="1"/>
      <c r="AZ561" s="1"/>
    </row>
    <row r="562" spans="1:52" ht="13.5" customHeight="1">
      <c r="A562" s="1"/>
      <c r="B562" s="1"/>
      <c r="C562" s="1"/>
      <c r="D562" s="1"/>
      <c r="E562" s="1"/>
      <c r="F562" s="59"/>
      <c r="G562" s="59"/>
      <c r="H562" s="59"/>
      <c r="I562" s="59"/>
      <c r="J562" s="59"/>
      <c r="K562" s="59"/>
      <c r="L562" s="59"/>
      <c r="M562" s="59"/>
      <c r="N562" s="59"/>
      <c r="O562" s="59"/>
      <c r="P562" s="59"/>
      <c r="Q562" s="59"/>
      <c r="R562" s="59"/>
      <c r="S562" s="59"/>
      <c r="T562" s="59"/>
      <c r="U562" s="59"/>
      <c r="V562" s="59"/>
      <c r="W562" s="59"/>
      <c r="X562" s="59"/>
      <c r="Y562" s="65"/>
      <c r="Z562" s="59"/>
      <c r="AA562" s="59"/>
      <c r="AB562" s="59"/>
      <c r="AC562" s="59"/>
      <c r="AD562" s="1"/>
      <c r="AE562" s="1"/>
      <c r="AF562" s="1"/>
      <c r="AG562" s="1"/>
      <c r="AH562" s="1"/>
      <c r="AI562" s="1"/>
      <c r="AJ562" s="1"/>
      <c r="AK562" s="1"/>
      <c r="AL562" s="1"/>
      <c r="AM562" s="1"/>
      <c r="AN562" s="1"/>
      <c r="AO562" s="1"/>
      <c r="AP562" s="1"/>
      <c r="AQ562" s="1"/>
      <c r="AR562" s="1"/>
      <c r="AS562" s="1"/>
      <c r="AT562" s="1"/>
      <c r="AU562" s="1"/>
      <c r="AV562" s="1"/>
      <c r="AW562" s="1"/>
      <c r="AX562" s="1"/>
      <c r="AY562" s="1"/>
      <c r="AZ562" s="1"/>
    </row>
    <row r="563" spans="1:52" ht="13.5" customHeight="1">
      <c r="A563" s="1"/>
      <c r="B563" s="1"/>
      <c r="C563" s="1"/>
      <c r="D563" s="1"/>
      <c r="E563" s="1"/>
      <c r="F563" s="59"/>
      <c r="G563" s="59"/>
      <c r="H563" s="59"/>
      <c r="I563" s="59"/>
      <c r="J563" s="59"/>
      <c r="K563" s="59"/>
      <c r="L563" s="59"/>
      <c r="M563" s="59"/>
      <c r="N563" s="59"/>
      <c r="O563" s="59"/>
      <c r="P563" s="59"/>
      <c r="Q563" s="59"/>
      <c r="R563" s="59"/>
      <c r="S563" s="59"/>
      <c r="T563" s="59"/>
      <c r="U563" s="59"/>
      <c r="V563" s="59"/>
      <c r="W563" s="59"/>
      <c r="X563" s="59"/>
      <c r="Y563" s="65"/>
      <c r="Z563" s="59"/>
      <c r="AA563" s="59"/>
      <c r="AB563" s="59"/>
      <c r="AC563" s="59"/>
      <c r="AD563" s="1"/>
      <c r="AE563" s="1"/>
      <c r="AF563" s="1"/>
      <c r="AG563" s="1"/>
      <c r="AH563" s="1"/>
      <c r="AI563" s="1"/>
      <c r="AJ563" s="1"/>
      <c r="AK563" s="1"/>
      <c r="AL563" s="1"/>
      <c r="AM563" s="1"/>
      <c r="AN563" s="1"/>
      <c r="AO563" s="1"/>
      <c r="AP563" s="1"/>
      <c r="AQ563" s="1"/>
      <c r="AR563" s="1"/>
      <c r="AS563" s="1"/>
      <c r="AT563" s="1"/>
      <c r="AU563" s="1"/>
      <c r="AV563" s="1"/>
      <c r="AW563" s="1"/>
      <c r="AX563" s="1"/>
      <c r="AY563" s="1"/>
      <c r="AZ563" s="1"/>
    </row>
    <row r="564" spans="1:52" ht="13.5" customHeight="1">
      <c r="A564" s="1"/>
      <c r="B564" s="1"/>
      <c r="C564" s="1"/>
      <c r="D564" s="1"/>
      <c r="E564" s="1"/>
      <c r="F564" s="59"/>
      <c r="G564" s="59"/>
      <c r="H564" s="59"/>
      <c r="I564" s="59"/>
      <c r="J564" s="59"/>
      <c r="K564" s="59"/>
      <c r="L564" s="59"/>
      <c r="M564" s="59"/>
      <c r="N564" s="59"/>
      <c r="O564" s="59"/>
      <c r="P564" s="59"/>
      <c r="Q564" s="59"/>
      <c r="R564" s="59"/>
      <c r="S564" s="59"/>
      <c r="T564" s="59"/>
      <c r="U564" s="59"/>
      <c r="V564" s="59"/>
      <c r="W564" s="59"/>
      <c r="X564" s="59"/>
      <c r="Y564" s="65"/>
      <c r="Z564" s="59"/>
      <c r="AA564" s="59"/>
      <c r="AB564" s="59"/>
      <c r="AC564" s="59"/>
      <c r="AD564" s="1"/>
      <c r="AE564" s="1"/>
      <c r="AF564" s="1"/>
      <c r="AG564" s="1"/>
      <c r="AH564" s="1"/>
      <c r="AI564" s="1"/>
      <c r="AJ564" s="1"/>
      <c r="AK564" s="1"/>
      <c r="AL564" s="1"/>
      <c r="AM564" s="1"/>
      <c r="AN564" s="1"/>
      <c r="AO564" s="1"/>
      <c r="AP564" s="1"/>
      <c r="AQ564" s="1"/>
      <c r="AR564" s="1"/>
      <c r="AS564" s="1"/>
      <c r="AT564" s="1"/>
      <c r="AU564" s="1"/>
      <c r="AV564" s="1"/>
      <c r="AW564" s="1"/>
      <c r="AX564" s="1"/>
      <c r="AY564" s="1"/>
      <c r="AZ564" s="1"/>
    </row>
    <row r="565" spans="1:52" ht="13.5" customHeight="1">
      <c r="A565" s="1"/>
      <c r="B565" s="1"/>
      <c r="C565" s="1"/>
      <c r="D565" s="1"/>
      <c r="E565" s="1"/>
      <c r="F565" s="59"/>
      <c r="G565" s="59"/>
      <c r="H565" s="59"/>
      <c r="I565" s="59"/>
      <c r="J565" s="59"/>
      <c r="K565" s="59"/>
      <c r="L565" s="59"/>
      <c r="M565" s="59"/>
      <c r="N565" s="59"/>
      <c r="O565" s="59"/>
      <c r="P565" s="59"/>
      <c r="Q565" s="59"/>
      <c r="R565" s="59"/>
      <c r="S565" s="59"/>
      <c r="T565" s="59"/>
      <c r="U565" s="59"/>
      <c r="V565" s="59"/>
      <c r="W565" s="59"/>
      <c r="X565" s="59"/>
      <c r="Y565" s="65"/>
      <c r="Z565" s="59"/>
      <c r="AA565" s="59"/>
      <c r="AB565" s="59"/>
      <c r="AC565" s="59"/>
      <c r="AD565" s="1"/>
      <c r="AE565" s="1"/>
      <c r="AF565" s="1"/>
      <c r="AG565" s="1"/>
      <c r="AH565" s="1"/>
      <c r="AI565" s="1"/>
      <c r="AJ565" s="1"/>
      <c r="AK565" s="1"/>
      <c r="AL565" s="1"/>
      <c r="AM565" s="1"/>
      <c r="AN565" s="1"/>
      <c r="AO565" s="1"/>
      <c r="AP565" s="1"/>
      <c r="AQ565" s="1"/>
      <c r="AR565" s="1"/>
      <c r="AS565" s="1"/>
      <c r="AT565" s="1"/>
      <c r="AU565" s="1"/>
      <c r="AV565" s="1"/>
      <c r="AW565" s="1"/>
      <c r="AX565" s="1"/>
      <c r="AY565" s="1"/>
      <c r="AZ565" s="1"/>
    </row>
    <row r="566" spans="1:52" ht="13.5" customHeight="1">
      <c r="A566" s="1"/>
      <c r="B566" s="1"/>
      <c r="C566" s="1"/>
      <c r="D566" s="1"/>
      <c r="E566" s="1"/>
      <c r="F566" s="59"/>
      <c r="G566" s="59"/>
      <c r="H566" s="59"/>
      <c r="I566" s="59"/>
      <c r="J566" s="59"/>
      <c r="K566" s="59"/>
      <c r="L566" s="59"/>
      <c r="M566" s="59"/>
      <c r="N566" s="59"/>
      <c r="O566" s="59"/>
      <c r="P566" s="59"/>
      <c r="Q566" s="59"/>
      <c r="R566" s="59"/>
      <c r="S566" s="59"/>
      <c r="T566" s="59"/>
      <c r="U566" s="59"/>
      <c r="V566" s="59"/>
      <c r="W566" s="59"/>
      <c r="X566" s="59"/>
      <c r="Y566" s="65"/>
      <c r="Z566" s="59"/>
      <c r="AA566" s="59"/>
      <c r="AB566" s="59"/>
      <c r="AC566" s="59"/>
      <c r="AD566" s="1"/>
      <c r="AE566" s="1"/>
      <c r="AF566" s="1"/>
      <c r="AG566" s="1"/>
      <c r="AH566" s="1"/>
      <c r="AI566" s="1"/>
      <c r="AJ566" s="1"/>
      <c r="AK566" s="1"/>
      <c r="AL566" s="1"/>
      <c r="AM566" s="1"/>
      <c r="AN566" s="1"/>
      <c r="AO566" s="1"/>
      <c r="AP566" s="1"/>
      <c r="AQ566" s="1"/>
      <c r="AR566" s="1"/>
      <c r="AS566" s="1"/>
      <c r="AT566" s="1"/>
      <c r="AU566" s="1"/>
      <c r="AV566" s="1"/>
      <c r="AW566" s="1"/>
      <c r="AX566" s="1"/>
      <c r="AY566" s="1"/>
      <c r="AZ566" s="1"/>
    </row>
    <row r="567" spans="1:52" ht="13.5" customHeight="1">
      <c r="A567" s="1"/>
      <c r="B567" s="1"/>
      <c r="C567" s="1"/>
      <c r="D567" s="1"/>
      <c r="E567" s="1"/>
      <c r="F567" s="59"/>
      <c r="G567" s="59"/>
      <c r="H567" s="59"/>
      <c r="I567" s="59"/>
      <c r="J567" s="59"/>
      <c r="K567" s="59"/>
      <c r="L567" s="59"/>
      <c r="M567" s="59"/>
      <c r="N567" s="59"/>
      <c r="O567" s="59"/>
      <c r="P567" s="59"/>
      <c r="Q567" s="59"/>
      <c r="R567" s="59"/>
      <c r="S567" s="59"/>
      <c r="T567" s="59"/>
      <c r="U567" s="59"/>
      <c r="V567" s="59"/>
      <c r="W567" s="59"/>
      <c r="X567" s="59"/>
      <c r="Y567" s="65"/>
      <c r="Z567" s="59"/>
      <c r="AA567" s="59"/>
      <c r="AB567" s="59"/>
      <c r="AC567" s="59"/>
      <c r="AD567" s="1"/>
      <c r="AE567" s="1"/>
      <c r="AF567" s="1"/>
      <c r="AG567" s="1"/>
      <c r="AH567" s="1"/>
      <c r="AI567" s="1"/>
      <c r="AJ567" s="1"/>
      <c r="AK567" s="1"/>
      <c r="AL567" s="1"/>
      <c r="AM567" s="1"/>
      <c r="AN567" s="1"/>
      <c r="AO567" s="1"/>
      <c r="AP567" s="1"/>
      <c r="AQ567" s="1"/>
      <c r="AR567" s="1"/>
      <c r="AS567" s="1"/>
      <c r="AT567" s="1"/>
      <c r="AU567" s="1"/>
      <c r="AV567" s="1"/>
      <c r="AW567" s="1"/>
      <c r="AX567" s="1"/>
      <c r="AY567" s="1"/>
      <c r="AZ567" s="1"/>
    </row>
    <row r="568" spans="1:52" ht="13.5" customHeight="1">
      <c r="A568" s="1"/>
      <c r="B568" s="1"/>
      <c r="C568" s="1"/>
      <c r="D568" s="1"/>
      <c r="E568" s="1"/>
      <c r="F568" s="59"/>
      <c r="G568" s="59"/>
      <c r="H568" s="59"/>
      <c r="I568" s="59"/>
      <c r="J568" s="59"/>
      <c r="K568" s="59"/>
      <c r="L568" s="59"/>
      <c r="M568" s="59"/>
      <c r="N568" s="59"/>
      <c r="O568" s="59"/>
      <c r="P568" s="59"/>
      <c r="Q568" s="59"/>
      <c r="R568" s="59"/>
      <c r="S568" s="59"/>
      <c r="T568" s="59"/>
      <c r="U568" s="59"/>
      <c r="V568" s="59"/>
      <c r="W568" s="59"/>
      <c r="X568" s="59"/>
      <c r="Y568" s="65"/>
      <c r="Z568" s="59"/>
      <c r="AA568" s="59"/>
      <c r="AB568" s="59"/>
      <c r="AC568" s="59"/>
      <c r="AD568" s="1"/>
      <c r="AE568" s="1"/>
      <c r="AF568" s="1"/>
      <c r="AG568" s="1"/>
      <c r="AH568" s="1"/>
      <c r="AI568" s="1"/>
      <c r="AJ568" s="1"/>
      <c r="AK568" s="1"/>
      <c r="AL568" s="1"/>
      <c r="AM568" s="1"/>
      <c r="AN568" s="1"/>
      <c r="AO568" s="1"/>
      <c r="AP568" s="1"/>
      <c r="AQ568" s="1"/>
      <c r="AR568" s="1"/>
      <c r="AS568" s="1"/>
      <c r="AT568" s="1"/>
      <c r="AU568" s="1"/>
      <c r="AV568" s="1"/>
      <c r="AW568" s="1"/>
      <c r="AX568" s="1"/>
      <c r="AY568" s="1"/>
      <c r="AZ568" s="1"/>
    </row>
    <row r="569" spans="1:52" ht="13.5" customHeight="1">
      <c r="A569" s="1"/>
      <c r="B569" s="1"/>
      <c r="C569" s="1"/>
      <c r="D569" s="1"/>
      <c r="E569" s="1"/>
      <c r="F569" s="59"/>
      <c r="G569" s="59"/>
      <c r="H569" s="59"/>
      <c r="I569" s="59"/>
      <c r="J569" s="59"/>
      <c r="K569" s="59"/>
      <c r="L569" s="59"/>
      <c r="M569" s="59"/>
      <c r="N569" s="59"/>
      <c r="O569" s="59"/>
      <c r="P569" s="59"/>
      <c r="Q569" s="59"/>
      <c r="R569" s="59"/>
      <c r="S569" s="59"/>
      <c r="T569" s="59"/>
      <c r="U569" s="59"/>
      <c r="V569" s="59"/>
      <c r="W569" s="59"/>
      <c r="X569" s="59"/>
      <c r="Y569" s="65"/>
      <c r="Z569" s="59"/>
      <c r="AA569" s="59"/>
      <c r="AB569" s="59"/>
      <c r="AC569" s="59"/>
      <c r="AD569" s="1"/>
      <c r="AE569" s="1"/>
      <c r="AF569" s="1"/>
      <c r="AG569" s="1"/>
      <c r="AH569" s="1"/>
      <c r="AI569" s="1"/>
      <c r="AJ569" s="1"/>
      <c r="AK569" s="1"/>
      <c r="AL569" s="1"/>
      <c r="AM569" s="1"/>
      <c r="AN569" s="1"/>
      <c r="AO569" s="1"/>
      <c r="AP569" s="1"/>
      <c r="AQ569" s="1"/>
      <c r="AR569" s="1"/>
      <c r="AS569" s="1"/>
      <c r="AT569" s="1"/>
      <c r="AU569" s="1"/>
      <c r="AV569" s="1"/>
      <c r="AW569" s="1"/>
      <c r="AX569" s="1"/>
      <c r="AY569" s="1"/>
      <c r="AZ569" s="1"/>
    </row>
    <row r="570" spans="1:52" ht="13.5" customHeight="1">
      <c r="A570" s="1"/>
      <c r="B570" s="1"/>
      <c r="C570" s="1"/>
      <c r="D570" s="1"/>
      <c r="E570" s="1"/>
      <c r="F570" s="59"/>
      <c r="G570" s="59"/>
      <c r="H570" s="59"/>
      <c r="I570" s="59"/>
      <c r="J570" s="59"/>
      <c r="K570" s="59"/>
      <c r="L570" s="59"/>
      <c r="M570" s="59"/>
      <c r="N570" s="59"/>
      <c r="O570" s="59"/>
      <c r="P570" s="59"/>
      <c r="Q570" s="59"/>
      <c r="R570" s="59"/>
      <c r="S570" s="59"/>
      <c r="T570" s="59"/>
      <c r="U570" s="59"/>
      <c r="V570" s="59"/>
      <c r="W570" s="59"/>
      <c r="X570" s="59"/>
      <c r="Y570" s="65"/>
      <c r="Z570" s="59"/>
      <c r="AA570" s="59"/>
      <c r="AB570" s="59"/>
      <c r="AC570" s="59"/>
      <c r="AD570" s="1"/>
      <c r="AE570" s="1"/>
      <c r="AF570" s="1"/>
      <c r="AG570" s="1"/>
      <c r="AH570" s="1"/>
      <c r="AI570" s="1"/>
      <c r="AJ570" s="1"/>
      <c r="AK570" s="1"/>
      <c r="AL570" s="1"/>
      <c r="AM570" s="1"/>
      <c r="AN570" s="1"/>
      <c r="AO570" s="1"/>
      <c r="AP570" s="1"/>
      <c r="AQ570" s="1"/>
      <c r="AR570" s="1"/>
      <c r="AS570" s="1"/>
      <c r="AT570" s="1"/>
      <c r="AU570" s="1"/>
      <c r="AV570" s="1"/>
      <c r="AW570" s="1"/>
      <c r="AX570" s="1"/>
      <c r="AY570" s="1"/>
      <c r="AZ570" s="1"/>
    </row>
    <row r="571" spans="1:52" ht="13.5" customHeight="1">
      <c r="A571" s="1"/>
      <c r="B571" s="1"/>
      <c r="C571" s="1"/>
      <c r="D571" s="1"/>
      <c r="E571" s="1"/>
      <c r="F571" s="59"/>
      <c r="G571" s="59"/>
      <c r="H571" s="59"/>
      <c r="I571" s="59"/>
      <c r="J571" s="59"/>
      <c r="K571" s="59"/>
      <c r="L571" s="59"/>
      <c r="M571" s="59"/>
      <c r="N571" s="59"/>
      <c r="O571" s="59"/>
      <c r="P571" s="59"/>
      <c r="Q571" s="59"/>
      <c r="R571" s="59"/>
      <c r="S571" s="59"/>
      <c r="T571" s="59"/>
      <c r="U571" s="59"/>
      <c r="V571" s="59"/>
      <c r="W571" s="59"/>
      <c r="X571" s="59"/>
      <c r="Y571" s="65"/>
      <c r="Z571" s="59"/>
      <c r="AA571" s="59"/>
      <c r="AB571" s="59"/>
      <c r="AC571" s="59"/>
      <c r="AD571" s="1"/>
      <c r="AE571" s="1"/>
      <c r="AF571" s="1"/>
      <c r="AG571" s="1"/>
      <c r="AH571" s="1"/>
      <c r="AI571" s="1"/>
      <c r="AJ571" s="1"/>
      <c r="AK571" s="1"/>
      <c r="AL571" s="1"/>
      <c r="AM571" s="1"/>
      <c r="AN571" s="1"/>
      <c r="AO571" s="1"/>
      <c r="AP571" s="1"/>
      <c r="AQ571" s="1"/>
      <c r="AR571" s="1"/>
      <c r="AS571" s="1"/>
      <c r="AT571" s="1"/>
      <c r="AU571" s="1"/>
      <c r="AV571" s="1"/>
      <c r="AW571" s="1"/>
      <c r="AX571" s="1"/>
      <c r="AY571" s="1"/>
      <c r="AZ571" s="1"/>
    </row>
    <row r="572" spans="1:52" ht="13.5" customHeight="1">
      <c r="A572" s="1"/>
      <c r="B572" s="1"/>
      <c r="C572" s="1"/>
      <c r="D572" s="1"/>
      <c r="E572" s="1"/>
      <c r="F572" s="59"/>
      <c r="G572" s="59"/>
      <c r="H572" s="59"/>
      <c r="I572" s="59"/>
      <c r="J572" s="59"/>
      <c r="K572" s="59"/>
      <c r="L572" s="59"/>
      <c r="M572" s="59"/>
      <c r="N572" s="59"/>
      <c r="O572" s="59"/>
      <c r="P572" s="59"/>
      <c r="Q572" s="59"/>
      <c r="R572" s="59"/>
      <c r="S572" s="59"/>
      <c r="T572" s="59"/>
      <c r="U572" s="59"/>
      <c r="V572" s="59"/>
      <c r="W572" s="59"/>
      <c r="X572" s="59"/>
      <c r="Y572" s="65"/>
      <c r="Z572" s="59"/>
      <c r="AA572" s="59"/>
      <c r="AB572" s="59"/>
      <c r="AC572" s="59"/>
      <c r="AD572" s="1"/>
      <c r="AE572" s="1"/>
      <c r="AF572" s="1"/>
      <c r="AG572" s="1"/>
      <c r="AH572" s="1"/>
      <c r="AI572" s="1"/>
      <c r="AJ572" s="1"/>
      <c r="AK572" s="1"/>
      <c r="AL572" s="1"/>
      <c r="AM572" s="1"/>
      <c r="AN572" s="1"/>
      <c r="AO572" s="1"/>
      <c r="AP572" s="1"/>
      <c r="AQ572" s="1"/>
      <c r="AR572" s="1"/>
      <c r="AS572" s="1"/>
      <c r="AT572" s="1"/>
      <c r="AU572" s="1"/>
      <c r="AV572" s="1"/>
      <c r="AW572" s="1"/>
      <c r="AX572" s="1"/>
      <c r="AY572" s="1"/>
      <c r="AZ572" s="1"/>
    </row>
    <row r="573" spans="1:52" ht="13.5" customHeight="1">
      <c r="A573" s="1"/>
      <c r="B573" s="1"/>
      <c r="C573" s="1"/>
      <c r="D573" s="1"/>
      <c r="E573" s="1"/>
      <c r="F573" s="59"/>
      <c r="G573" s="59"/>
      <c r="H573" s="59"/>
      <c r="I573" s="59"/>
      <c r="J573" s="59"/>
      <c r="K573" s="59"/>
      <c r="L573" s="59"/>
      <c r="M573" s="59"/>
      <c r="N573" s="59"/>
      <c r="O573" s="59"/>
      <c r="P573" s="59"/>
      <c r="Q573" s="59"/>
      <c r="R573" s="59"/>
      <c r="S573" s="59"/>
      <c r="T573" s="59"/>
      <c r="U573" s="59"/>
      <c r="V573" s="59"/>
      <c r="W573" s="59"/>
      <c r="X573" s="59"/>
      <c r="Y573" s="65"/>
      <c r="Z573" s="59"/>
      <c r="AA573" s="59"/>
      <c r="AB573" s="59"/>
      <c r="AC573" s="59"/>
      <c r="AD573" s="1"/>
      <c r="AE573" s="1"/>
      <c r="AF573" s="1"/>
      <c r="AG573" s="1"/>
      <c r="AH573" s="1"/>
      <c r="AI573" s="1"/>
      <c r="AJ573" s="1"/>
      <c r="AK573" s="1"/>
      <c r="AL573" s="1"/>
      <c r="AM573" s="1"/>
      <c r="AN573" s="1"/>
      <c r="AO573" s="1"/>
      <c r="AP573" s="1"/>
      <c r="AQ573" s="1"/>
      <c r="AR573" s="1"/>
      <c r="AS573" s="1"/>
      <c r="AT573" s="1"/>
      <c r="AU573" s="1"/>
      <c r="AV573" s="1"/>
      <c r="AW573" s="1"/>
      <c r="AX573" s="1"/>
      <c r="AY573" s="1"/>
      <c r="AZ573" s="1"/>
    </row>
    <row r="574" spans="1:52" ht="13.5" customHeight="1">
      <c r="A574" s="1"/>
      <c r="B574" s="1"/>
      <c r="C574" s="1"/>
      <c r="D574" s="1"/>
      <c r="E574" s="1"/>
      <c r="F574" s="59"/>
      <c r="G574" s="59"/>
      <c r="H574" s="59"/>
      <c r="I574" s="59"/>
      <c r="J574" s="59"/>
      <c r="K574" s="59"/>
      <c r="L574" s="59"/>
      <c r="M574" s="59"/>
      <c r="N574" s="59"/>
      <c r="O574" s="59"/>
      <c r="P574" s="59"/>
      <c r="Q574" s="59"/>
      <c r="R574" s="59"/>
      <c r="S574" s="59"/>
      <c r="T574" s="59"/>
      <c r="U574" s="59"/>
      <c r="V574" s="59"/>
      <c r="W574" s="59"/>
      <c r="X574" s="59"/>
      <c r="Y574" s="65"/>
      <c r="Z574" s="59"/>
      <c r="AA574" s="59"/>
      <c r="AB574" s="59"/>
      <c r="AC574" s="59"/>
      <c r="AD574" s="1"/>
      <c r="AE574" s="1"/>
      <c r="AF574" s="1"/>
      <c r="AG574" s="1"/>
      <c r="AH574" s="1"/>
      <c r="AI574" s="1"/>
      <c r="AJ574" s="1"/>
      <c r="AK574" s="1"/>
      <c r="AL574" s="1"/>
      <c r="AM574" s="1"/>
      <c r="AN574" s="1"/>
      <c r="AO574" s="1"/>
      <c r="AP574" s="1"/>
      <c r="AQ574" s="1"/>
      <c r="AR574" s="1"/>
      <c r="AS574" s="1"/>
      <c r="AT574" s="1"/>
      <c r="AU574" s="1"/>
      <c r="AV574" s="1"/>
      <c r="AW574" s="1"/>
      <c r="AX574" s="1"/>
      <c r="AY574" s="1"/>
      <c r="AZ574" s="1"/>
    </row>
    <row r="575" spans="1:52" ht="13.5" customHeight="1">
      <c r="A575" s="1"/>
      <c r="B575" s="1"/>
      <c r="C575" s="1"/>
      <c r="D575" s="1"/>
      <c r="E575" s="1"/>
      <c r="F575" s="59"/>
      <c r="G575" s="59"/>
      <c r="H575" s="59"/>
      <c r="I575" s="59"/>
      <c r="J575" s="59"/>
      <c r="K575" s="59"/>
      <c r="L575" s="59"/>
      <c r="M575" s="59"/>
      <c r="N575" s="59"/>
      <c r="O575" s="59"/>
      <c r="P575" s="59"/>
      <c r="Q575" s="59"/>
      <c r="R575" s="59"/>
      <c r="S575" s="59"/>
      <c r="T575" s="59"/>
      <c r="U575" s="59"/>
      <c r="V575" s="59"/>
      <c r="W575" s="59"/>
      <c r="X575" s="59"/>
      <c r="Y575" s="65"/>
      <c r="Z575" s="59"/>
      <c r="AA575" s="59"/>
      <c r="AB575" s="59"/>
      <c r="AC575" s="59"/>
      <c r="AD575" s="1"/>
      <c r="AE575" s="1"/>
      <c r="AF575" s="1"/>
      <c r="AG575" s="1"/>
      <c r="AH575" s="1"/>
      <c r="AI575" s="1"/>
      <c r="AJ575" s="1"/>
      <c r="AK575" s="1"/>
      <c r="AL575" s="1"/>
      <c r="AM575" s="1"/>
      <c r="AN575" s="1"/>
      <c r="AO575" s="1"/>
      <c r="AP575" s="1"/>
      <c r="AQ575" s="1"/>
      <c r="AR575" s="1"/>
      <c r="AS575" s="1"/>
      <c r="AT575" s="1"/>
      <c r="AU575" s="1"/>
      <c r="AV575" s="1"/>
      <c r="AW575" s="1"/>
      <c r="AX575" s="1"/>
      <c r="AY575" s="1"/>
      <c r="AZ575" s="1"/>
    </row>
    <row r="576" spans="1:52" ht="13.5" customHeight="1">
      <c r="A576" s="1"/>
      <c r="B576" s="1"/>
      <c r="C576" s="1"/>
      <c r="D576" s="1"/>
      <c r="E576" s="1"/>
      <c r="F576" s="59"/>
      <c r="G576" s="59"/>
      <c r="H576" s="59"/>
      <c r="I576" s="59"/>
      <c r="J576" s="59"/>
      <c r="K576" s="59"/>
      <c r="L576" s="59"/>
      <c r="M576" s="59"/>
      <c r="N576" s="59"/>
      <c r="O576" s="59"/>
      <c r="P576" s="59"/>
      <c r="Q576" s="59"/>
      <c r="R576" s="59"/>
      <c r="S576" s="59"/>
      <c r="T576" s="59"/>
      <c r="U576" s="59"/>
      <c r="V576" s="59"/>
      <c r="W576" s="59"/>
      <c r="X576" s="59"/>
      <c r="Y576" s="65"/>
      <c r="Z576" s="59"/>
      <c r="AA576" s="59"/>
      <c r="AB576" s="59"/>
      <c r="AC576" s="59"/>
      <c r="AD576" s="1"/>
      <c r="AE576" s="1"/>
      <c r="AF576" s="1"/>
      <c r="AG576" s="1"/>
      <c r="AH576" s="1"/>
      <c r="AI576" s="1"/>
      <c r="AJ576" s="1"/>
      <c r="AK576" s="1"/>
      <c r="AL576" s="1"/>
      <c r="AM576" s="1"/>
      <c r="AN576" s="1"/>
      <c r="AO576" s="1"/>
      <c r="AP576" s="1"/>
      <c r="AQ576" s="1"/>
      <c r="AR576" s="1"/>
      <c r="AS576" s="1"/>
      <c r="AT576" s="1"/>
      <c r="AU576" s="1"/>
      <c r="AV576" s="1"/>
      <c r="AW576" s="1"/>
      <c r="AX576" s="1"/>
      <c r="AY576" s="1"/>
      <c r="AZ576" s="1"/>
    </row>
    <row r="577" spans="1:52" ht="13.5" customHeight="1">
      <c r="A577" s="1"/>
      <c r="B577" s="1"/>
      <c r="C577" s="1"/>
      <c r="D577" s="1"/>
      <c r="E577" s="1"/>
      <c r="F577" s="59"/>
      <c r="G577" s="59"/>
      <c r="H577" s="59"/>
      <c r="I577" s="59"/>
      <c r="J577" s="59"/>
      <c r="K577" s="59"/>
      <c r="L577" s="59"/>
      <c r="M577" s="59"/>
      <c r="N577" s="59"/>
      <c r="O577" s="59"/>
      <c r="P577" s="59"/>
      <c r="Q577" s="59"/>
      <c r="R577" s="59"/>
      <c r="S577" s="59"/>
      <c r="T577" s="59"/>
      <c r="U577" s="59"/>
      <c r="V577" s="59"/>
      <c r="W577" s="59"/>
      <c r="X577" s="59"/>
      <c r="Y577" s="65"/>
      <c r="Z577" s="59"/>
      <c r="AA577" s="59"/>
      <c r="AB577" s="59"/>
      <c r="AC577" s="59"/>
      <c r="AD577" s="1"/>
      <c r="AE577" s="1"/>
      <c r="AF577" s="1"/>
      <c r="AG577" s="1"/>
      <c r="AH577" s="1"/>
      <c r="AI577" s="1"/>
      <c r="AJ577" s="1"/>
      <c r="AK577" s="1"/>
      <c r="AL577" s="1"/>
      <c r="AM577" s="1"/>
      <c r="AN577" s="1"/>
      <c r="AO577" s="1"/>
      <c r="AP577" s="1"/>
      <c r="AQ577" s="1"/>
      <c r="AR577" s="1"/>
      <c r="AS577" s="1"/>
      <c r="AT577" s="1"/>
      <c r="AU577" s="1"/>
      <c r="AV577" s="1"/>
      <c r="AW577" s="1"/>
      <c r="AX577" s="1"/>
      <c r="AY577" s="1"/>
      <c r="AZ577" s="1"/>
    </row>
    <row r="578" spans="1:52" ht="13.5" customHeight="1">
      <c r="A578" s="1"/>
      <c r="B578" s="1"/>
      <c r="C578" s="1"/>
      <c r="D578" s="1"/>
      <c r="E578" s="1"/>
      <c r="F578" s="59"/>
      <c r="G578" s="59"/>
      <c r="H578" s="59"/>
      <c r="I578" s="59"/>
      <c r="J578" s="59"/>
      <c r="K578" s="59"/>
      <c r="L578" s="59"/>
      <c r="M578" s="59"/>
      <c r="N578" s="59"/>
      <c r="O578" s="59"/>
      <c r="P578" s="59"/>
      <c r="Q578" s="59"/>
      <c r="R578" s="59"/>
      <c r="S578" s="59"/>
      <c r="T578" s="59"/>
      <c r="U578" s="59"/>
      <c r="V578" s="59"/>
      <c r="W578" s="59"/>
      <c r="X578" s="59"/>
      <c r="Y578" s="65"/>
      <c r="Z578" s="59"/>
      <c r="AA578" s="59"/>
      <c r="AB578" s="59"/>
      <c r="AC578" s="59"/>
      <c r="AD578" s="1"/>
      <c r="AE578" s="1"/>
      <c r="AF578" s="1"/>
      <c r="AG578" s="1"/>
      <c r="AH578" s="1"/>
      <c r="AI578" s="1"/>
      <c r="AJ578" s="1"/>
      <c r="AK578" s="1"/>
      <c r="AL578" s="1"/>
      <c r="AM578" s="1"/>
      <c r="AN578" s="1"/>
      <c r="AO578" s="1"/>
      <c r="AP578" s="1"/>
      <c r="AQ578" s="1"/>
      <c r="AR578" s="1"/>
      <c r="AS578" s="1"/>
      <c r="AT578" s="1"/>
      <c r="AU578" s="1"/>
      <c r="AV578" s="1"/>
      <c r="AW578" s="1"/>
      <c r="AX578" s="1"/>
      <c r="AY578" s="1"/>
      <c r="AZ578" s="1"/>
    </row>
    <row r="579" spans="1:52" ht="13.5" customHeight="1">
      <c r="A579" s="1"/>
      <c r="B579" s="1"/>
      <c r="C579" s="1"/>
      <c r="D579" s="1"/>
      <c r="E579" s="1"/>
      <c r="F579" s="59"/>
      <c r="G579" s="59"/>
      <c r="H579" s="59"/>
      <c r="I579" s="59"/>
      <c r="J579" s="59"/>
      <c r="K579" s="59"/>
      <c r="L579" s="59"/>
      <c r="M579" s="59"/>
      <c r="N579" s="59"/>
      <c r="O579" s="59"/>
      <c r="P579" s="59"/>
      <c r="Q579" s="59"/>
      <c r="R579" s="59"/>
      <c r="S579" s="59"/>
      <c r="T579" s="59"/>
      <c r="U579" s="59"/>
      <c r="V579" s="59"/>
      <c r="W579" s="59"/>
      <c r="X579" s="59"/>
      <c r="Y579" s="65"/>
      <c r="Z579" s="59"/>
      <c r="AA579" s="59"/>
      <c r="AB579" s="59"/>
      <c r="AC579" s="59"/>
      <c r="AD579" s="1"/>
      <c r="AE579" s="1"/>
      <c r="AF579" s="1"/>
      <c r="AG579" s="1"/>
      <c r="AH579" s="1"/>
      <c r="AI579" s="1"/>
      <c r="AJ579" s="1"/>
      <c r="AK579" s="1"/>
      <c r="AL579" s="1"/>
      <c r="AM579" s="1"/>
      <c r="AN579" s="1"/>
      <c r="AO579" s="1"/>
      <c r="AP579" s="1"/>
      <c r="AQ579" s="1"/>
      <c r="AR579" s="1"/>
      <c r="AS579" s="1"/>
      <c r="AT579" s="1"/>
      <c r="AU579" s="1"/>
      <c r="AV579" s="1"/>
      <c r="AW579" s="1"/>
      <c r="AX579" s="1"/>
      <c r="AY579" s="1"/>
      <c r="AZ579" s="1"/>
    </row>
    <row r="580" spans="1:52" ht="13.5" customHeight="1">
      <c r="A580" s="1"/>
      <c r="B580" s="1"/>
      <c r="C580" s="1"/>
      <c r="D580" s="1"/>
      <c r="E580" s="1"/>
      <c r="F580" s="59"/>
      <c r="G580" s="59"/>
      <c r="H580" s="59"/>
      <c r="I580" s="59"/>
      <c r="J580" s="59"/>
      <c r="K580" s="59"/>
      <c r="L580" s="59"/>
      <c r="M580" s="59"/>
      <c r="N580" s="59"/>
      <c r="O580" s="59"/>
      <c r="P580" s="59"/>
      <c r="Q580" s="59"/>
      <c r="R580" s="59"/>
      <c r="S580" s="59"/>
      <c r="T580" s="59"/>
      <c r="U580" s="59"/>
      <c r="V580" s="59"/>
      <c r="W580" s="59"/>
      <c r="X580" s="59"/>
      <c r="Y580" s="65"/>
      <c r="Z580" s="59"/>
      <c r="AA580" s="59"/>
      <c r="AB580" s="59"/>
      <c r="AC580" s="59"/>
      <c r="AD580" s="1"/>
      <c r="AE580" s="1"/>
      <c r="AF580" s="1"/>
      <c r="AG580" s="1"/>
      <c r="AH580" s="1"/>
      <c r="AI580" s="1"/>
      <c r="AJ580" s="1"/>
      <c r="AK580" s="1"/>
      <c r="AL580" s="1"/>
      <c r="AM580" s="1"/>
      <c r="AN580" s="1"/>
      <c r="AO580" s="1"/>
      <c r="AP580" s="1"/>
      <c r="AQ580" s="1"/>
      <c r="AR580" s="1"/>
      <c r="AS580" s="1"/>
      <c r="AT580" s="1"/>
      <c r="AU580" s="1"/>
      <c r="AV580" s="1"/>
      <c r="AW580" s="1"/>
      <c r="AX580" s="1"/>
      <c r="AY580" s="1"/>
      <c r="AZ580" s="1"/>
    </row>
    <row r="581" spans="1:52" ht="13.5" customHeight="1">
      <c r="A581" s="1"/>
      <c r="B581" s="1"/>
      <c r="C581" s="1"/>
      <c r="D581" s="1"/>
      <c r="E581" s="1"/>
      <c r="F581" s="59"/>
      <c r="G581" s="59"/>
      <c r="H581" s="59"/>
      <c r="I581" s="59"/>
      <c r="J581" s="59"/>
      <c r="K581" s="59"/>
      <c r="L581" s="59"/>
      <c r="M581" s="59"/>
      <c r="N581" s="59"/>
      <c r="O581" s="59"/>
      <c r="P581" s="59"/>
      <c r="Q581" s="59"/>
      <c r="R581" s="59"/>
      <c r="S581" s="59"/>
      <c r="T581" s="59"/>
      <c r="U581" s="59"/>
      <c r="V581" s="59"/>
      <c r="W581" s="59"/>
      <c r="X581" s="59"/>
      <c r="Y581" s="65"/>
      <c r="Z581" s="59"/>
      <c r="AA581" s="59"/>
      <c r="AB581" s="59"/>
      <c r="AC581" s="59"/>
      <c r="AD581" s="1"/>
      <c r="AE581" s="1"/>
      <c r="AF581" s="1"/>
      <c r="AG581" s="1"/>
      <c r="AH581" s="1"/>
      <c r="AI581" s="1"/>
      <c r="AJ581" s="1"/>
      <c r="AK581" s="1"/>
      <c r="AL581" s="1"/>
      <c r="AM581" s="1"/>
      <c r="AN581" s="1"/>
      <c r="AO581" s="1"/>
      <c r="AP581" s="1"/>
      <c r="AQ581" s="1"/>
      <c r="AR581" s="1"/>
      <c r="AS581" s="1"/>
      <c r="AT581" s="1"/>
      <c r="AU581" s="1"/>
      <c r="AV581" s="1"/>
      <c r="AW581" s="1"/>
      <c r="AX581" s="1"/>
      <c r="AY581" s="1"/>
      <c r="AZ581" s="1"/>
    </row>
    <row r="582" spans="1:52" ht="13.5" customHeight="1">
      <c r="A582" s="1"/>
      <c r="B582" s="1"/>
      <c r="C582" s="1"/>
      <c r="D582" s="1"/>
      <c r="E582" s="1"/>
      <c r="F582" s="59"/>
      <c r="G582" s="59"/>
      <c r="H582" s="59"/>
      <c r="I582" s="59"/>
      <c r="J582" s="59"/>
      <c r="K582" s="59"/>
      <c r="L582" s="59"/>
      <c r="M582" s="59"/>
      <c r="N582" s="59"/>
      <c r="O582" s="59"/>
      <c r="P582" s="59"/>
      <c r="Q582" s="59"/>
      <c r="R582" s="59"/>
      <c r="S582" s="59"/>
      <c r="T582" s="59"/>
      <c r="U582" s="59"/>
      <c r="V582" s="59"/>
      <c r="W582" s="59"/>
      <c r="X582" s="59"/>
      <c r="Y582" s="65"/>
      <c r="Z582" s="59"/>
      <c r="AA582" s="59"/>
      <c r="AB582" s="59"/>
      <c r="AC582" s="59"/>
      <c r="AD582" s="1"/>
      <c r="AE582" s="1"/>
      <c r="AF582" s="1"/>
      <c r="AG582" s="1"/>
      <c r="AH582" s="1"/>
      <c r="AI582" s="1"/>
      <c r="AJ582" s="1"/>
      <c r="AK582" s="1"/>
      <c r="AL582" s="1"/>
      <c r="AM582" s="1"/>
      <c r="AN582" s="1"/>
      <c r="AO582" s="1"/>
      <c r="AP582" s="1"/>
      <c r="AQ582" s="1"/>
      <c r="AR582" s="1"/>
      <c r="AS582" s="1"/>
      <c r="AT582" s="1"/>
      <c r="AU582" s="1"/>
      <c r="AV582" s="1"/>
      <c r="AW582" s="1"/>
      <c r="AX582" s="1"/>
      <c r="AY582" s="1"/>
      <c r="AZ582" s="1"/>
    </row>
    <row r="583" spans="1:52" ht="13.5" customHeight="1">
      <c r="A583" s="1"/>
      <c r="B583" s="1"/>
      <c r="C583" s="1"/>
      <c r="D583" s="1"/>
      <c r="E583" s="1"/>
      <c r="F583" s="59"/>
      <c r="G583" s="59"/>
      <c r="H583" s="59"/>
      <c r="I583" s="59"/>
      <c r="J583" s="59"/>
      <c r="K583" s="59"/>
      <c r="L583" s="59"/>
      <c r="M583" s="59"/>
      <c r="N583" s="59"/>
      <c r="O583" s="59"/>
      <c r="P583" s="59"/>
      <c r="Q583" s="59"/>
      <c r="R583" s="59"/>
      <c r="S583" s="59"/>
      <c r="T583" s="59"/>
      <c r="U583" s="59"/>
      <c r="V583" s="59"/>
      <c r="W583" s="59"/>
      <c r="X583" s="59"/>
      <c r="Y583" s="65"/>
      <c r="Z583" s="59"/>
      <c r="AA583" s="59"/>
      <c r="AB583" s="59"/>
      <c r="AC583" s="59"/>
      <c r="AD583" s="1"/>
      <c r="AE583" s="1"/>
      <c r="AF583" s="1"/>
      <c r="AG583" s="1"/>
      <c r="AH583" s="1"/>
      <c r="AI583" s="1"/>
      <c r="AJ583" s="1"/>
      <c r="AK583" s="1"/>
      <c r="AL583" s="1"/>
      <c r="AM583" s="1"/>
      <c r="AN583" s="1"/>
      <c r="AO583" s="1"/>
      <c r="AP583" s="1"/>
      <c r="AQ583" s="1"/>
      <c r="AR583" s="1"/>
      <c r="AS583" s="1"/>
      <c r="AT583" s="1"/>
      <c r="AU583" s="1"/>
      <c r="AV583" s="1"/>
      <c r="AW583" s="1"/>
      <c r="AX583" s="1"/>
      <c r="AY583" s="1"/>
      <c r="AZ583" s="1"/>
    </row>
    <row r="584" spans="1:52" ht="13.5" customHeight="1">
      <c r="A584" s="1"/>
      <c r="B584" s="1"/>
      <c r="C584" s="1"/>
      <c r="D584" s="1"/>
      <c r="E584" s="1"/>
      <c r="F584" s="59"/>
      <c r="G584" s="59"/>
      <c r="H584" s="59"/>
      <c r="I584" s="59"/>
      <c r="J584" s="59"/>
      <c r="K584" s="59"/>
      <c r="L584" s="59"/>
      <c r="M584" s="59"/>
      <c r="N584" s="59"/>
      <c r="O584" s="59"/>
      <c r="P584" s="59"/>
      <c r="Q584" s="59"/>
      <c r="R584" s="59"/>
      <c r="S584" s="59"/>
      <c r="T584" s="59"/>
      <c r="U584" s="59"/>
      <c r="V584" s="59"/>
      <c r="W584" s="59"/>
      <c r="X584" s="59"/>
      <c r="Y584" s="65"/>
      <c r="Z584" s="59"/>
      <c r="AA584" s="59"/>
      <c r="AB584" s="59"/>
      <c r="AC584" s="59"/>
      <c r="AD584" s="1"/>
      <c r="AE584" s="1"/>
      <c r="AF584" s="1"/>
      <c r="AG584" s="1"/>
      <c r="AH584" s="1"/>
      <c r="AI584" s="1"/>
      <c r="AJ584" s="1"/>
      <c r="AK584" s="1"/>
      <c r="AL584" s="1"/>
      <c r="AM584" s="1"/>
      <c r="AN584" s="1"/>
      <c r="AO584" s="1"/>
      <c r="AP584" s="1"/>
      <c r="AQ584" s="1"/>
      <c r="AR584" s="1"/>
      <c r="AS584" s="1"/>
      <c r="AT584" s="1"/>
      <c r="AU584" s="1"/>
      <c r="AV584" s="1"/>
      <c r="AW584" s="1"/>
      <c r="AX584" s="1"/>
      <c r="AY584" s="1"/>
      <c r="AZ584" s="1"/>
    </row>
    <row r="585" spans="1:52" ht="13.5" customHeight="1">
      <c r="A585" s="1"/>
      <c r="B585" s="1"/>
      <c r="C585" s="1"/>
      <c r="D585" s="1"/>
      <c r="E585" s="1"/>
      <c r="F585" s="59"/>
      <c r="G585" s="59"/>
      <c r="H585" s="59"/>
      <c r="I585" s="59"/>
      <c r="J585" s="59"/>
      <c r="K585" s="59"/>
      <c r="L585" s="59"/>
      <c r="M585" s="59"/>
      <c r="N585" s="59"/>
      <c r="O585" s="59"/>
      <c r="P585" s="59"/>
      <c r="Q585" s="59"/>
      <c r="R585" s="59"/>
      <c r="S585" s="59"/>
      <c r="T585" s="59"/>
      <c r="U585" s="59"/>
      <c r="V585" s="59"/>
      <c r="W585" s="59"/>
      <c r="X585" s="59"/>
      <c r="Y585" s="65"/>
      <c r="Z585" s="59"/>
      <c r="AA585" s="59"/>
      <c r="AB585" s="59"/>
      <c r="AC585" s="59"/>
      <c r="AD585" s="1"/>
      <c r="AE585" s="1"/>
      <c r="AF585" s="1"/>
      <c r="AG585" s="1"/>
      <c r="AH585" s="1"/>
      <c r="AI585" s="1"/>
      <c r="AJ585" s="1"/>
      <c r="AK585" s="1"/>
      <c r="AL585" s="1"/>
      <c r="AM585" s="1"/>
      <c r="AN585" s="1"/>
      <c r="AO585" s="1"/>
      <c r="AP585" s="1"/>
      <c r="AQ585" s="1"/>
      <c r="AR585" s="1"/>
      <c r="AS585" s="1"/>
      <c r="AT585" s="1"/>
      <c r="AU585" s="1"/>
      <c r="AV585" s="1"/>
      <c r="AW585" s="1"/>
      <c r="AX585" s="1"/>
      <c r="AY585" s="1"/>
      <c r="AZ585" s="1"/>
    </row>
    <row r="586" spans="1:52" ht="13.5" customHeight="1">
      <c r="A586" s="1"/>
      <c r="B586" s="1"/>
      <c r="C586" s="1"/>
      <c r="D586" s="1"/>
      <c r="E586" s="1"/>
      <c r="F586" s="59"/>
      <c r="G586" s="59"/>
      <c r="H586" s="59"/>
      <c r="I586" s="59"/>
      <c r="J586" s="59"/>
      <c r="K586" s="59"/>
      <c r="L586" s="59"/>
      <c r="M586" s="59"/>
      <c r="N586" s="59"/>
      <c r="O586" s="59"/>
      <c r="P586" s="59"/>
      <c r="Q586" s="59"/>
      <c r="R586" s="59"/>
      <c r="S586" s="59"/>
      <c r="T586" s="59"/>
      <c r="U586" s="59"/>
      <c r="V586" s="59"/>
      <c r="W586" s="59"/>
      <c r="X586" s="59"/>
      <c r="Y586" s="65"/>
      <c r="Z586" s="59"/>
      <c r="AA586" s="59"/>
      <c r="AB586" s="59"/>
      <c r="AC586" s="59"/>
      <c r="AD586" s="1"/>
      <c r="AE586" s="1"/>
      <c r="AF586" s="1"/>
      <c r="AG586" s="1"/>
      <c r="AH586" s="1"/>
      <c r="AI586" s="1"/>
      <c r="AJ586" s="1"/>
      <c r="AK586" s="1"/>
      <c r="AL586" s="1"/>
      <c r="AM586" s="1"/>
      <c r="AN586" s="1"/>
      <c r="AO586" s="1"/>
      <c r="AP586" s="1"/>
      <c r="AQ586" s="1"/>
      <c r="AR586" s="1"/>
      <c r="AS586" s="1"/>
      <c r="AT586" s="1"/>
      <c r="AU586" s="1"/>
      <c r="AV586" s="1"/>
      <c r="AW586" s="1"/>
      <c r="AX586" s="1"/>
      <c r="AY586" s="1"/>
      <c r="AZ586" s="1"/>
    </row>
    <row r="587" spans="1:52" ht="13.5" customHeight="1">
      <c r="A587" s="1"/>
      <c r="B587" s="1"/>
      <c r="C587" s="1"/>
      <c r="D587" s="1"/>
      <c r="E587" s="1"/>
      <c r="F587" s="59"/>
      <c r="G587" s="59"/>
      <c r="H587" s="59"/>
      <c r="I587" s="59"/>
      <c r="J587" s="59"/>
      <c r="K587" s="59"/>
      <c r="L587" s="59"/>
      <c r="M587" s="59"/>
      <c r="N587" s="59"/>
      <c r="O587" s="59"/>
      <c r="P587" s="59"/>
      <c r="Q587" s="59"/>
      <c r="R587" s="59"/>
      <c r="S587" s="59"/>
      <c r="T587" s="59"/>
      <c r="U587" s="59"/>
      <c r="V587" s="59"/>
      <c r="W587" s="59"/>
      <c r="X587" s="59"/>
      <c r="Y587" s="65"/>
      <c r="Z587" s="59"/>
      <c r="AA587" s="59"/>
      <c r="AB587" s="59"/>
      <c r="AC587" s="59"/>
      <c r="AD587" s="1"/>
      <c r="AE587" s="1"/>
      <c r="AF587" s="1"/>
      <c r="AG587" s="1"/>
      <c r="AH587" s="1"/>
      <c r="AI587" s="1"/>
      <c r="AJ587" s="1"/>
      <c r="AK587" s="1"/>
      <c r="AL587" s="1"/>
      <c r="AM587" s="1"/>
      <c r="AN587" s="1"/>
      <c r="AO587" s="1"/>
      <c r="AP587" s="1"/>
      <c r="AQ587" s="1"/>
      <c r="AR587" s="1"/>
      <c r="AS587" s="1"/>
      <c r="AT587" s="1"/>
      <c r="AU587" s="1"/>
      <c r="AV587" s="1"/>
      <c r="AW587" s="1"/>
      <c r="AX587" s="1"/>
      <c r="AY587" s="1"/>
      <c r="AZ587" s="1"/>
    </row>
    <row r="588" spans="1:52" ht="13.5" customHeight="1">
      <c r="A588" s="1"/>
      <c r="B588" s="1"/>
      <c r="C588" s="1"/>
      <c r="D588" s="1"/>
      <c r="E588" s="1"/>
      <c r="F588" s="59"/>
      <c r="G588" s="59"/>
      <c r="H588" s="59"/>
      <c r="I588" s="59"/>
      <c r="J588" s="59"/>
      <c r="K588" s="59"/>
      <c r="L588" s="59"/>
      <c r="M588" s="59"/>
      <c r="N588" s="59"/>
      <c r="O588" s="59"/>
      <c r="P588" s="59"/>
      <c r="Q588" s="59"/>
      <c r="R588" s="59"/>
      <c r="S588" s="59"/>
      <c r="T588" s="59"/>
      <c r="U588" s="59"/>
      <c r="V588" s="59"/>
      <c r="W588" s="59"/>
      <c r="X588" s="59"/>
      <c r="Y588" s="65"/>
      <c r="Z588" s="59"/>
      <c r="AA588" s="59"/>
      <c r="AB588" s="59"/>
      <c r="AC588" s="59"/>
      <c r="AD588" s="1"/>
      <c r="AE588" s="1"/>
      <c r="AF588" s="1"/>
      <c r="AG588" s="1"/>
      <c r="AH588" s="1"/>
      <c r="AI588" s="1"/>
      <c r="AJ588" s="1"/>
      <c r="AK588" s="1"/>
      <c r="AL588" s="1"/>
      <c r="AM588" s="1"/>
      <c r="AN588" s="1"/>
      <c r="AO588" s="1"/>
      <c r="AP588" s="1"/>
      <c r="AQ588" s="1"/>
      <c r="AR588" s="1"/>
      <c r="AS588" s="1"/>
      <c r="AT588" s="1"/>
      <c r="AU588" s="1"/>
      <c r="AV588" s="1"/>
      <c r="AW588" s="1"/>
      <c r="AX588" s="1"/>
      <c r="AY588" s="1"/>
      <c r="AZ588" s="1"/>
    </row>
    <row r="589" spans="1:52" ht="13.5" customHeight="1">
      <c r="A589" s="1"/>
      <c r="B589" s="1"/>
      <c r="C589" s="1"/>
      <c r="D589" s="1"/>
      <c r="E589" s="1"/>
      <c r="F589" s="59"/>
      <c r="G589" s="59"/>
      <c r="H589" s="59"/>
      <c r="I589" s="59"/>
      <c r="J589" s="59"/>
      <c r="K589" s="59"/>
      <c r="L589" s="59"/>
      <c r="M589" s="59"/>
      <c r="N589" s="59"/>
      <c r="O589" s="59"/>
      <c r="P589" s="59"/>
      <c r="Q589" s="59"/>
      <c r="R589" s="59"/>
      <c r="S589" s="59"/>
      <c r="T589" s="59"/>
      <c r="U589" s="59"/>
      <c r="V589" s="59"/>
      <c r="W589" s="59"/>
      <c r="X589" s="59"/>
      <c r="Y589" s="65"/>
      <c r="Z589" s="59"/>
      <c r="AA589" s="59"/>
      <c r="AB589" s="59"/>
      <c r="AC589" s="59"/>
      <c r="AD589" s="1"/>
      <c r="AE589" s="1"/>
      <c r="AF589" s="1"/>
      <c r="AG589" s="1"/>
      <c r="AH589" s="1"/>
      <c r="AI589" s="1"/>
      <c r="AJ589" s="1"/>
      <c r="AK589" s="1"/>
      <c r="AL589" s="1"/>
      <c r="AM589" s="1"/>
      <c r="AN589" s="1"/>
      <c r="AO589" s="1"/>
      <c r="AP589" s="1"/>
      <c r="AQ589" s="1"/>
      <c r="AR589" s="1"/>
      <c r="AS589" s="1"/>
      <c r="AT589" s="1"/>
      <c r="AU589" s="1"/>
      <c r="AV589" s="1"/>
      <c r="AW589" s="1"/>
      <c r="AX589" s="1"/>
      <c r="AY589" s="1"/>
      <c r="AZ589" s="1"/>
    </row>
    <row r="590" spans="1:52" ht="13.5" customHeight="1">
      <c r="A590" s="1"/>
      <c r="B590" s="1"/>
      <c r="C590" s="1"/>
      <c r="D590" s="1"/>
      <c r="E590" s="1"/>
      <c r="F590" s="59"/>
      <c r="G590" s="59"/>
      <c r="H590" s="59"/>
      <c r="I590" s="59"/>
      <c r="J590" s="59"/>
      <c r="K590" s="59"/>
      <c r="L590" s="59"/>
      <c r="M590" s="59"/>
      <c r="N590" s="59"/>
      <c r="O590" s="59"/>
      <c r="P590" s="59"/>
      <c r="Q590" s="59"/>
      <c r="R590" s="59"/>
      <c r="S590" s="59"/>
      <c r="T590" s="59"/>
      <c r="U590" s="59"/>
      <c r="V590" s="59"/>
      <c r="W590" s="59"/>
      <c r="X590" s="59"/>
      <c r="Y590" s="65"/>
      <c r="Z590" s="59"/>
      <c r="AA590" s="59"/>
      <c r="AB590" s="59"/>
      <c r="AC590" s="59"/>
      <c r="AD590" s="1"/>
      <c r="AE590" s="1"/>
      <c r="AF590" s="1"/>
      <c r="AG590" s="1"/>
      <c r="AH590" s="1"/>
      <c r="AI590" s="1"/>
      <c r="AJ590" s="1"/>
      <c r="AK590" s="1"/>
      <c r="AL590" s="1"/>
      <c r="AM590" s="1"/>
      <c r="AN590" s="1"/>
      <c r="AO590" s="1"/>
      <c r="AP590" s="1"/>
      <c r="AQ590" s="1"/>
      <c r="AR590" s="1"/>
      <c r="AS590" s="1"/>
      <c r="AT590" s="1"/>
      <c r="AU590" s="1"/>
      <c r="AV590" s="1"/>
      <c r="AW590" s="1"/>
      <c r="AX590" s="1"/>
      <c r="AY590" s="1"/>
      <c r="AZ590" s="1"/>
    </row>
    <row r="591" spans="1:52" ht="13.5" customHeight="1">
      <c r="A591" s="1"/>
      <c r="B591" s="1"/>
      <c r="C591" s="1"/>
      <c r="D591" s="1"/>
      <c r="E591" s="1"/>
      <c r="F591" s="59"/>
      <c r="G591" s="59"/>
      <c r="H591" s="59"/>
      <c r="I591" s="59"/>
      <c r="J591" s="59"/>
      <c r="K591" s="59"/>
      <c r="L591" s="59"/>
      <c r="M591" s="59"/>
      <c r="N591" s="59"/>
      <c r="O591" s="59"/>
      <c r="P591" s="59"/>
      <c r="Q591" s="59"/>
      <c r="R591" s="59"/>
      <c r="S591" s="59"/>
      <c r="T591" s="59"/>
      <c r="U591" s="59"/>
      <c r="V591" s="59"/>
      <c r="W591" s="59"/>
      <c r="X591" s="59"/>
      <c r="Y591" s="65"/>
      <c r="Z591" s="59"/>
      <c r="AA591" s="59"/>
      <c r="AB591" s="59"/>
      <c r="AC591" s="59"/>
      <c r="AD591" s="1"/>
      <c r="AE591" s="1"/>
      <c r="AF591" s="1"/>
      <c r="AG591" s="1"/>
      <c r="AH591" s="1"/>
      <c r="AI591" s="1"/>
      <c r="AJ591" s="1"/>
      <c r="AK591" s="1"/>
      <c r="AL591" s="1"/>
      <c r="AM591" s="1"/>
      <c r="AN591" s="1"/>
      <c r="AO591" s="1"/>
      <c r="AP591" s="1"/>
      <c r="AQ591" s="1"/>
      <c r="AR591" s="1"/>
      <c r="AS591" s="1"/>
      <c r="AT591" s="1"/>
      <c r="AU591" s="1"/>
      <c r="AV591" s="1"/>
      <c r="AW591" s="1"/>
      <c r="AX591" s="1"/>
      <c r="AY591" s="1"/>
      <c r="AZ591" s="1"/>
    </row>
    <row r="592" spans="1:52" ht="13.5" customHeight="1">
      <c r="A592" s="1"/>
      <c r="B592" s="1"/>
      <c r="C592" s="1"/>
      <c r="D592" s="1"/>
      <c r="E592" s="1"/>
      <c r="F592" s="59"/>
      <c r="G592" s="59"/>
      <c r="H592" s="59"/>
      <c r="I592" s="59"/>
      <c r="J592" s="59"/>
      <c r="K592" s="59"/>
      <c r="L592" s="59"/>
      <c r="M592" s="59"/>
      <c r="N592" s="59"/>
      <c r="O592" s="59"/>
      <c r="P592" s="59"/>
      <c r="Q592" s="59"/>
      <c r="R592" s="59"/>
      <c r="S592" s="59"/>
      <c r="T592" s="59"/>
      <c r="U592" s="59"/>
      <c r="V592" s="59"/>
      <c r="W592" s="59"/>
      <c r="X592" s="59"/>
      <c r="Y592" s="65"/>
      <c r="Z592" s="59"/>
      <c r="AA592" s="59"/>
      <c r="AB592" s="59"/>
      <c r="AC592" s="59"/>
      <c r="AD592" s="1"/>
      <c r="AE592" s="1"/>
      <c r="AF592" s="1"/>
      <c r="AG592" s="1"/>
      <c r="AH592" s="1"/>
      <c r="AI592" s="1"/>
      <c r="AJ592" s="1"/>
      <c r="AK592" s="1"/>
      <c r="AL592" s="1"/>
      <c r="AM592" s="1"/>
      <c r="AN592" s="1"/>
      <c r="AO592" s="1"/>
      <c r="AP592" s="1"/>
      <c r="AQ592" s="1"/>
      <c r="AR592" s="1"/>
      <c r="AS592" s="1"/>
      <c r="AT592" s="1"/>
      <c r="AU592" s="1"/>
      <c r="AV592" s="1"/>
      <c r="AW592" s="1"/>
      <c r="AX592" s="1"/>
      <c r="AY592" s="1"/>
      <c r="AZ592" s="1"/>
    </row>
    <row r="593" spans="1:52" ht="13.5" customHeight="1">
      <c r="A593" s="1"/>
      <c r="B593" s="1"/>
      <c r="C593" s="1"/>
      <c r="D593" s="1"/>
      <c r="E593" s="1"/>
      <c r="F593" s="59"/>
      <c r="G593" s="59"/>
      <c r="H593" s="59"/>
      <c r="I593" s="59"/>
      <c r="J593" s="59"/>
      <c r="K593" s="59"/>
      <c r="L593" s="59"/>
      <c r="M593" s="59"/>
      <c r="N593" s="59"/>
      <c r="O593" s="59"/>
      <c r="P593" s="59"/>
      <c r="Q593" s="59"/>
      <c r="R593" s="59"/>
      <c r="S593" s="59"/>
      <c r="T593" s="59"/>
      <c r="U593" s="59"/>
      <c r="V593" s="59"/>
      <c r="W593" s="59"/>
      <c r="X593" s="59"/>
      <c r="Y593" s="65"/>
      <c r="Z593" s="59"/>
      <c r="AA593" s="59"/>
      <c r="AB593" s="59"/>
      <c r="AC593" s="59"/>
      <c r="AD593" s="1"/>
      <c r="AE593" s="1"/>
      <c r="AF593" s="1"/>
      <c r="AG593" s="1"/>
      <c r="AH593" s="1"/>
      <c r="AI593" s="1"/>
      <c r="AJ593" s="1"/>
      <c r="AK593" s="1"/>
      <c r="AL593" s="1"/>
      <c r="AM593" s="1"/>
      <c r="AN593" s="1"/>
      <c r="AO593" s="1"/>
      <c r="AP593" s="1"/>
      <c r="AQ593" s="1"/>
      <c r="AR593" s="1"/>
      <c r="AS593" s="1"/>
      <c r="AT593" s="1"/>
      <c r="AU593" s="1"/>
      <c r="AV593" s="1"/>
      <c r="AW593" s="1"/>
      <c r="AX593" s="1"/>
      <c r="AY593" s="1"/>
      <c r="AZ593" s="1"/>
    </row>
    <row r="594" spans="1:52" ht="13.5" customHeight="1">
      <c r="A594" s="1"/>
      <c r="B594" s="1"/>
      <c r="C594" s="1"/>
      <c r="D594" s="1"/>
      <c r="E594" s="1"/>
      <c r="F594" s="59"/>
      <c r="G594" s="59"/>
      <c r="H594" s="59"/>
      <c r="I594" s="59"/>
      <c r="J594" s="59"/>
      <c r="K594" s="59"/>
      <c r="L594" s="59"/>
      <c r="M594" s="59"/>
      <c r="N594" s="59"/>
      <c r="O594" s="59"/>
      <c r="P594" s="59"/>
      <c r="Q594" s="59"/>
      <c r="R594" s="59"/>
      <c r="S594" s="59"/>
      <c r="T594" s="59"/>
      <c r="U594" s="59"/>
      <c r="V594" s="59"/>
      <c r="W594" s="59"/>
      <c r="X594" s="59"/>
      <c r="Y594" s="65"/>
      <c r="Z594" s="59"/>
      <c r="AA594" s="59"/>
      <c r="AB594" s="59"/>
      <c r="AC594" s="59"/>
      <c r="AD594" s="1"/>
      <c r="AE594" s="1"/>
      <c r="AF594" s="1"/>
      <c r="AG594" s="1"/>
      <c r="AH594" s="1"/>
      <c r="AI594" s="1"/>
      <c r="AJ594" s="1"/>
      <c r="AK594" s="1"/>
      <c r="AL594" s="1"/>
      <c r="AM594" s="1"/>
      <c r="AN594" s="1"/>
      <c r="AO594" s="1"/>
      <c r="AP594" s="1"/>
      <c r="AQ594" s="1"/>
      <c r="AR594" s="1"/>
      <c r="AS594" s="1"/>
      <c r="AT594" s="1"/>
      <c r="AU594" s="1"/>
      <c r="AV594" s="1"/>
      <c r="AW594" s="1"/>
      <c r="AX594" s="1"/>
      <c r="AY594" s="1"/>
      <c r="AZ594" s="1"/>
    </row>
    <row r="595" spans="1:52" ht="13.5" customHeight="1">
      <c r="A595" s="1"/>
      <c r="B595" s="1"/>
      <c r="C595" s="1"/>
      <c r="D595" s="1"/>
      <c r="E595" s="1"/>
      <c r="F595" s="59"/>
      <c r="G595" s="59"/>
      <c r="H595" s="59"/>
      <c r="I595" s="59"/>
      <c r="J595" s="59"/>
      <c r="K595" s="59"/>
      <c r="L595" s="59"/>
      <c r="M595" s="59"/>
      <c r="N595" s="59"/>
      <c r="O595" s="59"/>
      <c r="P595" s="59"/>
      <c r="Q595" s="59"/>
      <c r="R595" s="59"/>
      <c r="S595" s="59"/>
      <c r="T595" s="59"/>
      <c r="U595" s="59"/>
      <c r="V595" s="59"/>
      <c r="W595" s="59"/>
      <c r="X595" s="59"/>
      <c r="Y595" s="65"/>
      <c r="Z595" s="59"/>
      <c r="AA595" s="59"/>
      <c r="AB595" s="59"/>
      <c r="AC595" s="59"/>
      <c r="AD595" s="1"/>
      <c r="AE595" s="1"/>
      <c r="AF595" s="1"/>
      <c r="AG595" s="1"/>
      <c r="AH595" s="1"/>
      <c r="AI595" s="1"/>
      <c r="AJ595" s="1"/>
      <c r="AK595" s="1"/>
      <c r="AL595" s="1"/>
      <c r="AM595" s="1"/>
      <c r="AN595" s="1"/>
      <c r="AO595" s="1"/>
      <c r="AP595" s="1"/>
      <c r="AQ595" s="1"/>
      <c r="AR595" s="1"/>
      <c r="AS595" s="1"/>
      <c r="AT595" s="1"/>
      <c r="AU595" s="1"/>
      <c r="AV595" s="1"/>
      <c r="AW595" s="1"/>
      <c r="AX595" s="1"/>
      <c r="AY595" s="1"/>
      <c r="AZ595" s="1"/>
    </row>
    <row r="596" spans="1:52" ht="13.5" customHeight="1">
      <c r="A596" s="1"/>
      <c r="B596" s="1"/>
      <c r="C596" s="1"/>
      <c r="D596" s="1"/>
      <c r="E596" s="1"/>
      <c r="F596" s="59"/>
      <c r="G596" s="59"/>
      <c r="H596" s="59"/>
      <c r="I596" s="59"/>
      <c r="J596" s="59"/>
      <c r="K596" s="59"/>
      <c r="L596" s="59"/>
      <c r="M596" s="59"/>
      <c r="N596" s="59"/>
      <c r="O596" s="59"/>
      <c r="P596" s="59"/>
      <c r="Q596" s="59"/>
      <c r="R596" s="59"/>
      <c r="S596" s="59"/>
      <c r="T596" s="59"/>
      <c r="U596" s="59"/>
      <c r="V596" s="59"/>
      <c r="W596" s="59"/>
      <c r="X596" s="59"/>
      <c r="Y596" s="65"/>
      <c r="Z596" s="59"/>
      <c r="AA596" s="59"/>
      <c r="AB596" s="59"/>
      <c r="AC596" s="59"/>
      <c r="AD596" s="1"/>
      <c r="AE596" s="1"/>
      <c r="AF596" s="1"/>
      <c r="AG596" s="1"/>
      <c r="AH596" s="1"/>
      <c r="AI596" s="1"/>
      <c r="AJ596" s="1"/>
      <c r="AK596" s="1"/>
      <c r="AL596" s="1"/>
      <c r="AM596" s="1"/>
      <c r="AN596" s="1"/>
      <c r="AO596" s="1"/>
      <c r="AP596" s="1"/>
      <c r="AQ596" s="1"/>
      <c r="AR596" s="1"/>
      <c r="AS596" s="1"/>
      <c r="AT596" s="1"/>
      <c r="AU596" s="1"/>
      <c r="AV596" s="1"/>
      <c r="AW596" s="1"/>
      <c r="AX596" s="1"/>
      <c r="AY596" s="1"/>
      <c r="AZ596" s="1"/>
    </row>
    <row r="597" spans="1:52" ht="13.5" customHeight="1">
      <c r="A597" s="1"/>
      <c r="B597" s="1"/>
      <c r="C597" s="1"/>
      <c r="D597" s="1"/>
      <c r="E597" s="1"/>
      <c r="F597" s="59"/>
      <c r="G597" s="59"/>
      <c r="H597" s="59"/>
      <c r="I597" s="59"/>
      <c r="J597" s="59"/>
      <c r="K597" s="59"/>
      <c r="L597" s="59"/>
      <c r="M597" s="59"/>
      <c r="N597" s="59"/>
      <c r="O597" s="59"/>
      <c r="P597" s="59"/>
      <c r="Q597" s="59"/>
      <c r="R597" s="59"/>
      <c r="S597" s="59"/>
      <c r="T597" s="59"/>
      <c r="U597" s="59"/>
      <c r="V597" s="59"/>
      <c r="W597" s="59"/>
      <c r="X597" s="59"/>
      <c r="Y597" s="65"/>
      <c r="Z597" s="59"/>
      <c r="AA597" s="59"/>
      <c r="AB597" s="59"/>
      <c r="AC597" s="59"/>
      <c r="AD597" s="1"/>
      <c r="AE597" s="1"/>
      <c r="AF597" s="1"/>
      <c r="AG597" s="1"/>
      <c r="AH597" s="1"/>
      <c r="AI597" s="1"/>
      <c r="AJ597" s="1"/>
      <c r="AK597" s="1"/>
      <c r="AL597" s="1"/>
      <c r="AM597" s="1"/>
      <c r="AN597" s="1"/>
      <c r="AO597" s="1"/>
      <c r="AP597" s="1"/>
      <c r="AQ597" s="1"/>
      <c r="AR597" s="1"/>
      <c r="AS597" s="1"/>
      <c r="AT597" s="1"/>
      <c r="AU597" s="1"/>
      <c r="AV597" s="1"/>
      <c r="AW597" s="1"/>
      <c r="AX597" s="1"/>
      <c r="AY597" s="1"/>
      <c r="AZ597" s="1"/>
    </row>
    <row r="598" spans="1:52" ht="13.5" customHeight="1">
      <c r="A598" s="1"/>
      <c r="B598" s="1"/>
      <c r="C598" s="1"/>
      <c r="D598" s="1"/>
      <c r="E598" s="1"/>
      <c r="F598" s="59"/>
      <c r="G598" s="59"/>
      <c r="H598" s="59"/>
      <c r="I598" s="59"/>
      <c r="J598" s="59"/>
      <c r="K598" s="59"/>
      <c r="L598" s="59"/>
      <c r="M598" s="59"/>
      <c r="N598" s="59"/>
      <c r="O598" s="59"/>
      <c r="P598" s="59"/>
      <c r="Q598" s="59"/>
      <c r="R598" s="59"/>
      <c r="S598" s="59"/>
      <c r="T598" s="59"/>
      <c r="U598" s="59"/>
      <c r="V598" s="59"/>
      <c r="W598" s="59"/>
      <c r="X598" s="59"/>
      <c r="Y598" s="65"/>
      <c r="Z598" s="59"/>
      <c r="AA598" s="59"/>
      <c r="AB598" s="59"/>
      <c r="AC598" s="59"/>
      <c r="AD598" s="1"/>
      <c r="AE598" s="1"/>
      <c r="AF598" s="1"/>
      <c r="AG598" s="1"/>
      <c r="AH598" s="1"/>
      <c r="AI598" s="1"/>
      <c r="AJ598" s="1"/>
      <c r="AK598" s="1"/>
      <c r="AL598" s="1"/>
      <c r="AM598" s="1"/>
      <c r="AN598" s="1"/>
      <c r="AO598" s="1"/>
      <c r="AP598" s="1"/>
      <c r="AQ598" s="1"/>
      <c r="AR598" s="1"/>
      <c r="AS598" s="1"/>
      <c r="AT598" s="1"/>
      <c r="AU598" s="1"/>
      <c r="AV598" s="1"/>
      <c r="AW598" s="1"/>
      <c r="AX598" s="1"/>
      <c r="AY598" s="1"/>
      <c r="AZ598" s="1"/>
    </row>
    <row r="599" spans="1:52" ht="13.5" customHeight="1">
      <c r="A599" s="1"/>
      <c r="B599" s="1"/>
      <c r="C599" s="1"/>
      <c r="D599" s="1"/>
      <c r="E599" s="1"/>
      <c r="F599" s="59"/>
      <c r="G599" s="59"/>
      <c r="H599" s="59"/>
      <c r="I599" s="59"/>
      <c r="J599" s="59"/>
      <c r="K599" s="59"/>
      <c r="L599" s="59"/>
      <c r="M599" s="59"/>
      <c r="N599" s="59"/>
      <c r="O599" s="59"/>
      <c r="P599" s="59"/>
      <c r="Q599" s="59"/>
      <c r="R599" s="59"/>
      <c r="S599" s="59"/>
      <c r="T599" s="59"/>
      <c r="U599" s="59"/>
      <c r="V599" s="59"/>
      <c r="W599" s="59"/>
      <c r="X599" s="59"/>
      <c r="Y599" s="65"/>
      <c r="Z599" s="59"/>
      <c r="AA599" s="59"/>
      <c r="AB599" s="59"/>
      <c r="AC599" s="59"/>
      <c r="AD599" s="1"/>
      <c r="AE599" s="1"/>
      <c r="AF599" s="1"/>
      <c r="AG599" s="1"/>
      <c r="AH599" s="1"/>
      <c r="AI599" s="1"/>
      <c r="AJ599" s="1"/>
      <c r="AK599" s="1"/>
      <c r="AL599" s="1"/>
      <c r="AM599" s="1"/>
      <c r="AN599" s="1"/>
      <c r="AO599" s="1"/>
      <c r="AP599" s="1"/>
      <c r="AQ599" s="1"/>
      <c r="AR599" s="1"/>
      <c r="AS599" s="1"/>
      <c r="AT599" s="1"/>
      <c r="AU599" s="1"/>
      <c r="AV599" s="1"/>
      <c r="AW599" s="1"/>
      <c r="AX599" s="1"/>
      <c r="AY599" s="1"/>
      <c r="AZ599" s="1"/>
    </row>
    <row r="600" spans="1:52" ht="13.5" customHeight="1">
      <c r="A600" s="1"/>
      <c r="B600" s="1"/>
      <c r="C600" s="1"/>
      <c r="D600" s="1"/>
      <c r="E600" s="1"/>
      <c r="F600" s="59"/>
      <c r="G600" s="59"/>
      <c r="H600" s="59"/>
      <c r="I600" s="59"/>
      <c r="J600" s="59"/>
      <c r="K600" s="59"/>
      <c r="L600" s="59"/>
      <c r="M600" s="59"/>
      <c r="N600" s="59"/>
      <c r="O600" s="59"/>
      <c r="P600" s="59"/>
      <c r="Q600" s="59"/>
      <c r="R600" s="59"/>
      <c r="S600" s="59"/>
      <c r="T600" s="59"/>
      <c r="U600" s="59"/>
      <c r="V600" s="59"/>
      <c r="W600" s="59"/>
      <c r="X600" s="59"/>
      <c r="Y600" s="65"/>
      <c r="Z600" s="59"/>
      <c r="AA600" s="59"/>
      <c r="AB600" s="59"/>
      <c r="AC600" s="59"/>
      <c r="AD600" s="1"/>
      <c r="AE600" s="1"/>
      <c r="AF600" s="1"/>
      <c r="AG600" s="1"/>
      <c r="AH600" s="1"/>
      <c r="AI600" s="1"/>
      <c r="AJ600" s="1"/>
      <c r="AK600" s="1"/>
      <c r="AL600" s="1"/>
      <c r="AM600" s="1"/>
      <c r="AN600" s="1"/>
      <c r="AO600" s="1"/>
      <c r="AP600" s="1"/>
      <c r="AQ600" s="1"/>
      <c r="AR600" s="1"/>
      <c r="AS600" s="1"/>
      <c r="AT600" s="1"/>
      <c r="AU600" s="1"/>
      <c r="AV600" s="1"/>
      <c r="AW600" s="1"/>
      <c r="AX600" s="1"/>
      <c r="AY600" s="1"/>
      <c r="AZ600" s="1"/>
    </row>
    <row r="601" spans="1:52" ht="13.5" customHeight="1">
      <c r="A601" s="1"/>
      <c r="B601" s="1"/>
      <c r="C601" s="1"/>
      <c r="D601" s="1"/>
      <c r="E601" s="1"/>
      <c r="F601" s="59"/>
      <c r="G601" s="59"/>
      <c r="H601" s="59"/>
      <c r="I601" s="59"/>
      <c r="J601" s="59"/>
      <c r="K601" s="59"/>
      <c r="L601" s="59"/>
      <c r="M601" s="59"/>
      <c r="N601" s="59"/>
      <c r="O601" s="59"/>
      <c r="P601" s="59"/>
      <c r="Q601" s="59"/>
      <c r="R601" s="59"/>
      <c r="S601" s="59"/>
      <c r="T601" s="59"/>
      <c r="U601" s="59"/>
      <c r="V601" s="59"/>
      <c r="W601" s="59"/>
      <c r="X601" s="59"/>
      <c r="Y601" s="65"/>
      <c r="Z601" s="59"/>
      <c r="AA601" s="59"/>
      <c r="AB601" s="59"/>
      <c r="AC601" s="59"/>
      <c r="AD601" s="1"/>
      <c r="AE601" s="1"/>
      <c r="AF601" s="1"/>
      <c r="AG601" s="1"/>
      <c r="AH601" s="1"/>
      <c r="AI601" s="1"/>
      <c r="AJ601" s="1"/>
      <c r="AK601" s="1"/>
      <c r="AL601" s="1"/>
      <c r="AM601" s="1"/>
      <c r="AN601" s="1"/>
      <c r="AO601" s="1"/>
      <c r="AP601" s="1"/>
      <c r="AQ601" s="1"/>
      <c r="AR601" s="1"/>
      <c r="AS601" s="1"/>
      <c r="AT601" s="1"/>
      <c r="AU601" s="1"/>
      <c r="AV601" s="1"/>
      <c r="AW601" s="1"/>
      <c r="AX601" s="1"/>
      <c r="AY601" s="1"/>
      <c r="AZ601" s="1"/>
    </row>
    <row r="602" spans="1:52" ht="13.5" customHeight="1">
      <c r="A602" s="1"/>
      <c r="B602" s="1"/>
      <c r="C602" s="1"/>
      <c r="D602" s="1"/>
      <c r="E602" s="1"/>
      <c r="F602" s="59"/>
      <c r="G602" s="59"/>
      <c r="H602" s="59"/>
      <c r="I602" s="59"/>
      <c r="J602" s="59"/>
      <c r="K602" s="59"/>
      <c r="L602" s="59"/>
      <c r="M602" s="59"/>
      <c r="N602" s="59"/>
      <c r="O602" s="59"/>
      <c r="P602" s="59"/>
      <c r="Q602" s="59"/>
      <c r="R602" s="59"/>
      <c r="S602" s="59"/>
      <c r="T602" s="59"/>
      <c r="U602" s="59"/>
      <c r="V602" s="59"/>
      <c r="W602" s="59"/>
      <c r="X602" s="59"/>
      <c r="Y602" s="65"/>
      <c r="Z602" s="59"/>
      <c r="AA602" s="59"/>
      <c r="AB602" s="59"/>
      <c r="AC602" s="59"/>
      <c r="AD602" s="1"/>
      <c r="AE602" s="1"/>
      <c r="AF602" s="1"/>
      <c r="AG602" s="1"/>
      <c r="AH602" s="1"/>
      <c r="AI602" s="1"/>
      <c r="AJ602" s="1"/>
      <c r="AK602" s="1"/>
      <c r="AL602" s="1"/>
      <c r="AM602" s="1"/>
      <c r="AN602" s="1"/>
      <c r="AO602" s="1"/>
      <c r="AP602" s="1"/>
      <c r="AQ602" s="1"/>
      <c r="AR602" s="1"/>
      <c r="AS602" s="1"/>
      <c r="AT602" s="1"/>
      <c r="AU602" s="1"/>
      <c r="AV602" s="1"/>
      <c r="AW602" s="1"/>
      <c r="AX602" s="1"/>
      <c r="AY602" s="1"/>
      <c r="AZ602" s="1"/>
    </row>
    <row r="603" spans="1:52" ht="13.5" customHeight="1">
      <c r="A603" s="1"/>
      <c r="B603" s="1"/>
      <c r="C603" s="1"/>
      <c r="D603" s="1"/>
      <c r="E603" s="1"/>
      <c r="F603" s="59"/>
      <c r="G603" s="59"/>
      <c r="H603" s="59"/>
      <c r="I603" s="59"/>
      <c r="J603" s="59"/>
      <c r="K603" s="59"/>
      <c r="L603" s="59"/>
      <c r="M603" s="59"/>
      <c r="N603" s="59"/>
      <c r="O603" s="59"/>
      <c r="P603" s="59"/>
      <c r="Q603" s="59"/>
      <c r="R603" s="59"/>
      <c r="S603" s="59"/>
      <c r="T603" s="59"/>
      <c r="U603" s="59"/>
      <c r="V603" s="59"/>
      <c r="W603" s="59"/>
      <c r="X603" s="59"/>
      <c r="Y603" s="65"/>
      <c r="Z603" s="59"/>
      <c r="AA603" s="59"/>
      <c r="AB603" s="59"/>
      <c r="AC603" s="59"/>
      <c r="AD603" s="1"/>
      <c r="AE603" s="1"/>
      <c r="AF603" s="1"/>
      <c r="AG603" s="1"/>
      <c r="AH603" s="1"/>
      <c r="AI603" s="1"/>
      <c r="AJ603" s="1"/>
      <c r="AK603" s="1"/>
      <c r="AL603" s="1"/>
      <c r="AM603" s="1"/>
      <c r="AN603" s="1"/>
      <c r="AO603" s="1"/>
      <c r="AP603" s="1"/>
      <c r="AQ603" s="1"/>
      <c r="AR603" s="1"/>
      <c r="AS603" s="1"/>
      <c r="AT603" s="1"/>
      <c r="AU603" s="1"/>
      <c r="AV603" s="1"/>
      <c r="AW603" s="1"/>
      <c r="AX603" s="1"/>
      <c r="AY603" s="1"/>
      <c r="AZ603" s="1"/>
    </row>
    <row r="604" spans="1:52" ht="13.5" customHeight="1">
      <c r="A604" s="1"/>
      <c r="B604" s="1"/>
      <c r="C604" s="1"/>
      <c r="D604" s="1"/>
      <c r="E604" s="1"/>
      <c r="F604" s="59"/>
      <c r="G604" s="59"/>
      <c r="H604" s="59"/>
      <c r="I604" s="59"/>
      <c r="J604" s="59"/>
      <c r="K604" s="59"/>
      <c r="L604" s="59"/>
      <c r="M604" s="59"/>
      <c r="N604" s="59"/>
      <c r="O604" s="59"/>
      <c r="P604" s="59"/>
      <c r="Q604" s="59"/>
      <c r="R604" s="59"/>
      <c r="S604" s="59"/>
      <c r="T604" s="59"/>
      <c r="U604" s="59"/>
      <c r="V604" s="59"/>
      <c r="W604" s="59"/>
      <c r="X604" s="59"/>
      <c r="Y604" s="65"/>
      <c r="Z604" s="59"/>
      <c r="AA604" s="59"/>
      <c r="AB604" s="59"/>
      <c r="AC604" s="59"/>
      <c r="AD604" s="1"/>
      <c r="AE604" s="1"/>
      <c r="AF604" s="1"/>
      <c r="AG604" s="1"/>
      <c r="AH604" s="1"/>
      <c r="AI604" s="1"/>
      <c r="AJ604" s="1"/>
      <c r="AK604" s="1"/>
      <c r="AL604" s="1"/>
      <c r="AM604" s="1"/>
      <c r="AN604" s="1"/>
      <c r="AO604" s="1"/>
      <c r="AP604" s="1"/>
      <c r="AQ604" s="1"/>
      <c r="AR604" s="1"/>
      <c r="AS604" s="1"/>
      <c r="AT604" s="1"/>
      <c r="AU604" s="1"/>
      <c r="AV604" s="1"/>
      <c r="AW604" s="1"/>
      <c r="AX604" s="1"/>
      <c r="AY604" s="1"/>
      <c r="AZ604" s="1"/>
    </row>
    <row r="605" spans="1:52" ht="13.5" customHeight="1">
      <c r="A605" s="1"/>
      <c r="B605" s="1"/>
      <c r="C605" s="1"/>
      <c r="D605" s="1"/>
      <c r="E605" s="1"/>
      <c r="F605" s="59"/>
      <c r="G605" s="59"/>
      <c r="H605" s="59"/>
      <c r="I605" s="59"/>
      <c r="J605" s="59"/>
      <c r="K605" s="59"/>
      <c r="L605" s="59"/>
      <c r="M605" s="59"/>
      <c r="N605" s="59"/>
      <c r="O605" s="59"/>
      <c r="P605" s="59"/>
      <c r="Q605" s="59"/>
      <c r="R605" s="59"/>
      <c r="S605" s="59"/>
      <c r="T605" s="59"/>
      <c r="U605" s="59"/>
      <c r="V605" s="59"/>
      <c r="W605" s="59"/>
      <c r="X605" s="59"/>
      <c r="Y605" s="65"/>
      <c r="Z605" s="59"/>
      <c r="AA605" s="59"/>
      <c r="AB605" s="59"/>
      <c r="AC605" s="59"/>
      <c r="AD605" s="1"/>
      <c r="AE605" s="1"/>
      <c r="AF605" s="1"/>
      <c r="AG605" s="1"/>
      <c r="AH605" s="1"/>
      <c r="AI605" s="1"/>
      <c r="AJ605" s="1"/>
      <c r="AK605" s="1"/>
      <c r="AL605" s="1"/>
      <c r="AM605" s="1"/>
      <c r="AN605" s="1"/>
      <c r="AO605" s="1"/>
      <c r="AP605" s="1"/>
      <c r="AQ605" s="1"/>
      <c r="AR605" s="1"/>
      <c r="AS605" s="1"/>
      <c r="AT605" s="1"/>
      <c r="AU605" s="1"/>
      <c r="AV605" s="1"/>
      <c r="AW605" s="1"/>
      <c r="AX605" s="1"/>
      <c r="AY605" s="1"/>
      <c r="AZ605" s="1"/>
    </row>
    <row r="606" spans="1:52" ht="13.5" customHeight="1">
      <c r="A606" s="1"/>
      <c r="B606" s="1"/>
      <c r="C606" s="1"/>
      <c r="D606" s="1"/>
      <c r="E606" s="1"/>
      <c r="F606" s="59"/>
      <c r="G606" s="59"/>
      <c r="H606" s="59"/>
      <c r="I606" s="59"/>
      <c r="J606" s="59"/>
      <c r="K606" s="59"/>
      <c r="L606" s="59"/>
      <c r="M606" s="59"/>
      <c r="N606" s="59"/>
      <c r="O606" s="59"/>
      <c r="P606" s="59"/>
      <c r="Q606" s="59"/>
      <c r="R606" s="59"/>
      <c r="S606" s="59"/>
      <c r="T606" s="59"/>
      <c r="U606" s="59"/>
      <c r="V606" s="59"/>
      <c r="W606" s="59"/>
      <c r="X606" s="59"/>
      <c r="Y606" s="65"/>
      <c r="Z606" s="59"/>
      <c r="AA606" s="59"/>
      <c r="AB606" s="59"/>
      <c r="AC606" s="59"/>
      <c r="AD606" s="1"/>
      <c r="AE606" s="1"/>
      <c r="AF606" s="1"/>
      <c r="AG606" s="1"/>
      <c r="AH606" s="1"/>
      <c r="AI606" s="1"/>
      <c r="AJ606" s="1"/>
      <c r="AK606" s="1"/>
      <c r="AL606" s="1"/>
      <c r="AM606" s="1"/>
      <c r="AN606" s="1"/>
      <c r="AO606" s="1"/>
      <c r="AP606" s="1"/>
      <c r="AQ606" s="1"/>
      <c r="AR606" s="1"/>
      <c r="AS606" s="1"/>
      <c r="AT606" s="1"/>
      <c r="AU606" s="1"/>
      <c r="AV606" s="1"/>
      <c r="AW606" s="1"/>
      <c r="AX606" s="1"/>
      <c r="AY606" s="1"/>
      <c r="AZ606" s="1"/>
    </row>
    <row r="607" spans="6:29" ht="12.75">
      <c r="F607" s="59"/>
      <c r="G607" s="59"/>
      <c r="H607" s="59"/>
      <c r="I607" s="59"/>
      <c r="J607" s="59"/>
      <c r="K607" s="59"/>
      <c r="L607" s="59"/>
      <c r="M607" s="59"/>
      <c r="N607" s="59"/>
      <c r="O607" s="59"/>
      <c r="P607" s="59"/>
      <c r="Q607" s="59"/>
      <c r="R607" s="59"/>
      <c r="S607" s="59"/>
      <c r="T607" s="59"/>
      <c r="U607" s="59"/>
      <c r="V607" s="59"/>
      <c r="W607" s="59"/>
      <c r="X607" s="59"/>
      <c r="Y607" s="65"/>
      <c r="Z607" s="59"/>
      <c r="AA607" s="59"/>
      <c r="AB607" s="59"/>
      <c r="AC607" s="59"/>
    </row>
    <row r="608" spans="6:29" ht="12.75">
      <c r="F608" s="59"/>
      <c r="G608" s="59"/>
      <c r="H608" s="59"/>
      <c r="I608" s="59"/>
      <c r="J608" s="59"/>
      <c r="K608" s="59"/>
      <c r="L608" s="59"/>
      <c r="M608" s="59"/>
      <c r="N608" s="59"/>
      <c r="O608" s="59"/>
      <c r="P608" s="59"/>
      <c r="Q608" s="59"/>
      <c r="R608" s="59"/>
      <c r="S608" s="59"/>
      <c r="T608" s="59"/>
      <c r="U608" s="59"/>
      <c r="V608" s="59"/>
      <c r="W608" s="59"/>
      <c r="X608" s="59"/>
      <c r="Y608" s="65"/>
      <c r="Z608" s="59"/>
      <c r="AA608" s="59"/>
      <c r="AB608" s="59"/>
      <c r="AC608" s="59"/>
    </row>
    <row r="609" spans="6:29" ht="12.75">
      <c r="F609" s="59"/>
      <c r="G609" s="59"/>
      <c r="H609" s="59"/>
      <c r="I609" s="59"/>
      <c r="J609" s="59"/>
      <c r="K609" s="59"/>
      <c r="L609" s="59"/>
      <c r="M609" s="59"/>
      <c r="N609" s="59"/>
      <c r="O609" s="59"/>
      <c r="P609" s="59"/>
      <c r="Q609" s="59"/>
      <c r="R609" s="59"/>
      <c r="S609" s="59"/>
      <c r="T609" s="59"/>
      <c r="U609" s="59"/>
      <c r="V609" s="59"/>
      <c r="W609" s="59"/>
      <c r="X609" s="59"/>
      <c r="Y609" s="65"/>
      <c r="Z609" s="59"/>
      <c r="AA609" s="59"/>
      <c r="AB609" s="59"/>
      <c r="AC609" s="59"/>
    </row>
    <row r="610" spans="6:29" ht="12.75">
      <c r="F610" s="59"/>
      <c r="G610" s="59"/>
      <c r="H610" s="59"/>
      <c r="I610" s="59"/>
      <c r="J610" s="59"/>
      <c r="K610" s="59"/>
      <c r="L610" s="59"/>
      <c r="M610" s="59"/>
      <c r="N610" s="59"/>
      <c r="O610" s="59"/>
      <c r="P610" s="59"/>
      <c r="Q610" s="59"/>
      <c r="R610" s="59"/>
      <c r="S610" s="59"/>
      <c r="T610" s="59"/>
      <c r="U610" s="59"/>
      <c r="V610" s="59"/>
      <c r="W610" s="59"/>
      <c r="X610" s="59"/>
      <c r="Y610" s="65"/>
      <c r="Z610" s="59"/>
      <c r="AA610" s="59"/>
      <c r="AB610" s="59"/>
      <c r="AC610" s="59"/>
    </row>
    <row r="611" spans="6:29" ht="12.75">
      <c r="F611" s="59"/>
      <c r="G611" s="59"/>
      <c r="H611" s="59"/>
      <c r="I611" s="59"/>
      <c r="J611" s="59"/>
      <c r="K611" s="59"/>
      <c r="L611" s="59"/>
      <c r="M611" s="59"/>
      <c r="N611" s="59"/>
      <c r="O611" s="59"/>
      <c r="P611" s="59"/>
      <c r="Q611" s="59"/>
      <c r="R611" s="59"/>
      <c r="S611" s="59"/>
      <c r="T611" s="59"/>
      <c r="U611" s="59"/>
      <c r="V611" s="59"/>
      <c r="W611" s="59"/>
      <c r="X611" s="59"/>
      <c r="Y611" s="65"/>
      <c r="Z611" s="59"/>
      <c r="AA611" s="59"/>
      <c r="AB611" s="59"/>
      <c r="AC611" s="59"/>
    </row>
    <row r="612" spans="6:29" ht="12.75">
      <c r="F612" s="59"/>
      <c r="G612" s="59"/>
      <c r="H612" s="59"/>
      <c r="I612" s="59"/>
      <c r="J612" s="59"/>
      <c r="K612" s="59"/>
      <c r="L612" s="59"/>
      <c r="M612" s="59"/>
      <c r="N612" s="59"/>
      <c r="O612" s="59"/>
      <c r="P612" s="59"/>
      <c r="Q612" s="59"/>
      <c r="R612" s="59"/>
      <c r="S612" s="59"/>
      <c r="T612" s="59"/>
      <c r="U612" s="59"/>
      <c r="V612" s="59"/>
      <c r="W612" s="59"/>
      <c r="X612" s="59"/>
      <c r="Y612" s="65"/>
      <c r="Z612" s="59"/>
      <c r="AA612" s="59"/>
      <c r="AB612" s="59"/>
      <c r="AC612" s="59"/>
    </row>
    <row r="613" spans="6:29" ht="12.75">
      <c r="F613" s="59"/>
      <c r="G613" s="59"/>
      <c r="H613" s="59"/>
      <c r="I613" s="59"/>
      <c r="J613" s="59"/>
      <c r="K613" s="59"/>
      <c r="L613" s="59"/>
      <c r="M613" s="59"/>
      <c r="N613" s="59"/>
      <c r="O613" s="59"/>
      <c r="P613" s="59"/>
      <c r="Q613" s="59"/>
      <c r="R613" s="59"/>
      <c r="S613" s="59"/>
      <c r="T613" s="59"/>
      <c r="U613" s="59"/>
      <c r="V613" s="59"/>
      <c r="W613" s="59"/>
      <c r="X613" s="59"/>
      <c r="Y613" s="65"/>
      <c r="Z613" s="59"/>
      <c r="AA613" s="59"/>
      <c r="AB613" s="59"/>
      <c r="AC613" s="59"/>
    </row>
    <row r="614" spans="6:29" ht="12.75">
      <c r="F614" s="59"/>
      <c r="G614" s="59"/>
      <c r="H614" s="59"/>
      <c r="I614" s="59"/>
      <c r="J614" s="59"/>
      <c r="K614" s="59"/>
      <c r="L614" s="59"/>
      <c r="M614" s="59"/>
      <c r="N614" s="59"/>
      <c r="O614" s="59"/>
      <c r="P614" s="59"/>
      <c r="Q614" s="59"/>
      <c r="R614" s="59"/>
      <c r="S614" s="59"/>
      <c r="T614" s="59"/>
      <c r="U614" s="59"/>
      <c r="V614" s="59"/>
      <c r="W614" s="59"/>
      <c r="X614" s="59"/>
      <c r="Y614" s="65"/>
      <c r="Z614" s="59"/>
      <c r="AA614" s="59"/>
      <c r="AB614" s="59"/>
      <c r="AC614" s="59"/>
    </row>
    <row r="615" spans="6:29" ht="12.75">
      <c r="F615" s="59"/>
      <c r="G615" s="59"/>
      <c r="H615" s="59"/>
      <c r="I615" s="59"/>
      <c r="J615" s="59"/>
      <c r="K615" s="59"/>
      <c r="L615" s="59"/>
      <c r="M615" s="59"/>
      <c r="N615" s="59"/>
      <c r="O615" s="59"/>
      <c r="P615" s="59"/>
      <c r="Q615" s="59"/>
      <c r="R615" s="59"/>
      <c r="S615" s="59"/>
      <c r="T615" s="59"/>
      <c r="U615" s="59"/>
      <c r="V615" s="59"/>
      <c r="W615" s="59"/>
      <c r="X615" s="59"/>
      <c r="Y615" s="65"/>
      <c r="Z615" s="59"/>
      <c r="AA615" s="59"/>
      <c r="AB615" s="59"/>
      <c r="AC615" s="59"/>
    </row>
    <row r="616" spans="6:29" ht="12.75">
      <c r="F616" s="59"/>
      <c r="G616" s="59"/>
      <c r="H616" s="59"/>
      <c r="I616" s="59"/>
      <c r="J616" s="59"/>
      <c r="K616" s="59"/>
      <c r="L616" s="59"/>
      <c r="M616" s="59"/>
      <c r="N616" s="59"/>
      <c r="O616" s="59"/>
      <c r="P616" s="59"/>
      <c r="Q616" s="59"/>
      <c r="R616" s="59"/>
      <c r="S616" s="59"/>
      <c r="T616" s="59"/>
      <c r="U616" s="59"/>
      <c r="V616" s="59"/>
      <c r="W616" s="59"/>
      <c r="X616" s="59"/>
      <c r="Y616" s="65"/>
      <c r="Z616" s="59"/>
      <c r="AA616" s="59"/>
      <c r="AB616" s="59"/>
      <c r="AC616" s="59"/>
    </row>
    <row r="617" spans="6:29" ht="12.75">
      <c r="F617" s="59"/>
      <c r="G617" s="59"/>
      <c r="H617" s="59"/>
      <c r="I617" s="59"/>
      <c r="J617" s="59"/>
      <c r="K617" s="59"/>
      <c r="L617" s="59"/>
      <c r="M617" s="59"/>
      <c r="N617" s="59"/>
      <c r="O617" s="59"/>
      <c r="P617" s="59"/>
      <c r="Q617" s="59"/>
      <c r="R617" s="59"/>
      <c r="S617" s="59"/>
      <c r="T617" s="59"/>
      <c r="U617" s="59"/>
      <c r="V617" s="59"/>
      <c r="W617" s="59"/>
      <c r="X617" s="59"/>
      <c r="Y617" s="65"/>
      <c r="Z617" s="59"/>
      <c r="AA617" s="59"/>
      <c r="AB617" s="59"/>
      <c r="AC617" s="59"/>
    </row>
    <row r="618" spans="6:29" ht="12.75">
      <c r="F618" s="59"/>
      <c r="G618" s="59"/>
      <c r="H618" s="59"/>
      <c r="I618" s="59"/>
      <c r="J618" s="59"/>
      <c r="K618" s="59"/>
      <c r="L618" s="59"/>
      <c r="M618" s="59"/>
      <c r="N618" s="59"/>
      <c r="O618" s="59"/>
      <c r="P618" s="59"/>
      <c r="Q618" s="59"/>
      <c r="R618" s="59"/>
      <c r="S618" s="59"/>
      <c r="T618" s="59"/>
      <c r="U618" s="59"/>
      <c r="V618" s="59"/>
      <c r="W618" s="59"/>
      <c r="X618" s="59"/>
      <c r="Y618" s="65"/>
      <c r="Z618" s="59"/>
      <c r="AA618" s="59"/>
      <c r="AB618" s="59"/>
      <c r="AC618" s="59"/>
    </row>
    <row r="619" spans="6:29" ht="12.75">
      <c r="F619" s="59"/>
      <c r="G619" s="59"/>
      <c r="H619" s="59"/>
      <c r="I619" s="59"/>
      <c r="J619" s="59"/>
      <c r="K619" s="59"/>
      <c r="L619" s="59"/>
      <c r="M619" s="59"/>
      <c r="N619" s="59"/>
      <c r="O619" s="59"/>
      <c r="P619" s="59"/>
      <c r="Q619" s="59"/>
      <c r="R619" s="59"/>
      <c r="S619" s="59"/>
      <c r="T619" s="59"/>
      <c r="U619" s="59"/>
      <c r="V619" s="59"/>
      <c r="W619" s="59"/>
      <c r="X619" s="59"/>
      <c r="Y619" s="65"/>
      <c r="Z619" s="59"/>
      <c r="AA619" s="59"/>
      <c r="AB619" s="59"/>
      <c r="AC619" s="59"/>
    </row>
    <row r="620" spans="6:29" ht="12.75">
      <c r="F620" s="59"/>
      <c r="G620" s="59"/>
      <c r="H620" s="59"/>
      <c r="I620" s="59"/>
      <c r="J620" s="59"/>
      <c r="K620" s="59"/>
      <c r="L620" s="59"/>
      <c r="M620" s="59"/>
      <c r="N620" s="59"/>
      <c r="O620" s="59"/>
      <c r="P620" s="59"/>
      <c r="Q620" s="59"/>
      <c r="R620" s="59"/>
      <c r="S620" s="59"/>
      <c r="T620" s="59"/>
      <c r="U620" s="59"/>
      <c r="V620" s="59"/>
      <c r="W620" s="59"/>
      <c r="X620" s="59"/>
      <c r="Y620" s="65"/>
      <c r="Z620" s="59"/>
      <c r="AA620" s="59"/>
      <c r="AB620" s="59"/>
      <c r="AC620" s="59"/>
    </row>
    <row r="621" spans="6:29" ht="12.75">
      <c r="F621" s="59"/>
      <c r="G621" s="59"/>
      <c r="H621" s="59"/>
      <c r="I621" s="59"/>
      <c r="J621" s="59"/>
      <c r="K621" s="59"/>
      <c r="L621" s="59"/>
      <c r="M621" s="59"/>
      <c r="N621" s="59"/>
      <c r="O621" s="59"/>
      <c r="P621" s="59"/>
      <c r="Q621" s="59"/>
      <c r="R621" s="59"/>
      <c r="S621" s="59"/>
      <c r="T621" s="59"/>
      <c r="U621" s="59"/>
      <c r="V621" s="59"/>
      <c r="W621" s="59"/>
      <c r="X621" s="59"/>
      <c r="Y621" s="65"/>
      <c r="Z621" s="59"/>
      <c r="AA621" s="59"/>
      <c r="AB621" s="59"/>
      <c r="AC621" s="59"/>
    </row>
    <row r="622" spans="6:29" ht="12.75">
      <c r="F622" s="59"/>
      <c r="G622" s="59"/>
      <c r="H622" s="59"/>
      <c r="I622" s="59"/>
      <c r="J622" s="59"/>
      <c r="K622" s="59"/>
      <c r="L622" s="59"/>
      <c r="M622" s="59"/>
      <c r="N622" s="59"/>
      <c r="O622" s="59"/>
      <c r="P622" s="59"/>
      <c r="Q622" s="59"/>
      <c r="R622" s="59"/>
      <c r="S622" s="59"/>
      <c r="T622" s="59"/>
      <c r="U622" s="59"/>
      <c r="V622" s="59"/>
      <c r="W622" s="59"/>
      <c r="X622" s="59"/>
      <c r="Y622" s="65"/>
      <c r="Z622" s="59"/>
      <c r="AA622" s="59"/>
      <c r="AB622" s="59"/>
      <c r="AC622" s="59"/>
    </row>
    <row r="623" spans="6:29" ht="12.75">
      <c r="F623" s="59"/>
      <c r="G623" s="59"/>
      <c r="H623" s="59"/>
      <c r="I623" s="59"/>
      <c r="J623" s="59"/>
      <c r="K623" s="59"/>
      <c r="L623" s="59"/>
      <c r="M623" s="59"/>
      <c r="N623" s="59"/>
      <c r="O623" s="59"/>
      <c r="P623" s="59"/>
      <c r="Q623" s="59"/>
      <c r="R623" s="59"/>
      <c r="S623" s="59"/>
      <c r="T623" s="59"/>
      <c r="U623" s="59"/>
      <c r="V623" s="59"/>
      <c r="W623" s="59"/>
      <c r="X623" s="59"/>
      <c r="Y623" s="65"/>
      <c r="Z623" s="59"/>
      <c r="AA623" s="59"/>
      <c r="AB623" s="59"/>
      <c r="AC623" s="59"/>
    </row>
    <row r="624" spans="6:29" ht="12.75">
      <c r="F624" s="59"/>
      <c r="G624" s="59"/>
      <c r="H624" s="59"/>
      <c r="I624" s="59"/>
      <c r="J624" s="59"/>
      <c r="K624" s="59"/>
      <c r="L624" s="59"/>
      <c r="M624" s="59"/>
      <c r="N624" s="59"/>
      <c r="O624" s="59"/>
      <c r="P624" s="59"/>
      <c r="Q624" s="59"/>
      <c r="R624" s="59"/>
      <c r="S624" s="59"/>
      <c r="T624" s="59"/>
      <c r="U624" s="59"/>
      <c r="V624" s="59"/>
      <c r="W624" s="59"/>
      <c r="X624" s="59"/>
      <c r="Y624" s="65"/>
      <c r="Z624" s="59"/>
      <c r="AA624" s="59"/>
      <c r="AB624" s="59"/>
      <c r="AC624" s="59"/>
    </row>
    <row r="625" spans="6:29" ht="12.75">
      <c r="F625" s="59"/>
      <c r="G625" s="59"/>
      <c r="H625" s="59"/>
      <c r="I625" s="59"/>
      <c r="J625" s="59"/>
      <c r="K625" s="59"/>
      <c r="L625" s="59"/>
      <c r="M625" s="59"/>
      <c r="N625" s="59"/>
      <c r="O625" s="59"/>
      <c r="P625" s="59"/>
      <c r="Q625" s="59"/>
      <c r="R625" s="59"/>
      <c r="S625" s="59"/>
      <c r="T625" s="59"/>
      <c r="U625" s="59"/>
      <c r="V625" s="59"/>
      <c r="W625" s="59"/>
      <c r="X625" s="59"/>
      <c r="Y625" s="65"/>
      <c r="Z625" s="59"/>
      <c r="AA625" s="59"/>
      <c r="AB625" s="59"/>
      <c r="AC625" s="59"/>
    </row>
    <row r="626" spans="6:29" ht="12.75">
      <c r="F626" s="59"/>
      <c r="G626" s="59"/>
      <c r="H626" s="59"/>
      <c r="I626" s="59"/>
      <c r="J626" s="59"/>
      <c r="K626" s="59"/>
      <c r="L626" s="59"/>
      <c r="M626" s="59"/>
      <c r="N626" s="59"/>
      <c r="O626" s="59"/>
      <c r="P626" s="59"/>
      <c r="Q626" s="59"/>
      <c r="R626" s="59"/>
      <c r="S626" s="59"/>
      <c r="T626" s="59"/>
      <c r="U626" s="59"/>
      <c r="V626" s="59"/>
      <c r="W626" s="59"/>
      <c r="X626" s="59"/>
      <c r="Y626" s="65"/>
      <c r="Z626" s="59"/>
      <c r="AA626" s="59"/>
      <c r="AB626" s="59"/>
      <c r="AC626" s="59"/>
    </row>
    <row r="627" spans="6:29" ht="12.75">
      <c r="F627" s="59"/>
      <c r="G627" s="59"/>
      <c r="H627" s="59"/>
      <c r="I627" s="59"/>
      <c r="J627" s="59"/>
      <c r="K627" s="59"/>
      <c r="L627" s="59"/>
      <c r="M627" s="59"/>
      <c r="N627" s="59"/>
      <c r="O627" s="59"/>
      <c r="P627" s="59"/>
      <c r="Q627" s="59"/>
      <c r="R627" s="59"/>
      <c r="S627" s="59"/>
      <c r="T627" s="59"/>
      <c r="U627" s="59"/>
      <c r="V627" s="59"/>
      <c r="W627" s="59"/>
      <c r="X627" s="59"/>
      <c r="Y627" s="65"/>
      <c r="Z627" s="59"/>
      <c r="AA627" s="59"/>
      <c r="AB627" s="59"/>
      <c r="AC627" s="59"/>
    </row>
    <row r="628" spans="6:29" ht="12.75">
      <c r="F628" s="59"/>
      <c r="G628" s="59"/>
      <c r="H628" s="59"/>
      <c r="I628" s="59"/>
      <c r="J628" s="59"/>
      <c r="K628" s="59"/>
      <c r="L628" s="59"/>
      <c r="M628" s="59"/>
      <c r="N628" s="59"/>
      <c r="O628" s="59"/>
      <c r="P628" s="59"/>
      <c r="Q628" s="59"/>
      <c r="R628" s="59"/>
      <c r="S628" s="59"/>
      <c r="T628" s="59"/>
      <c r="U628" s="59"/>
      <c r="V628" s="59"/>
      <c r="W628" s="59"/>
      <c r="X628" s="59"/>
      <c r="Y628" s="65"/>
      <c r="Z628" s="59"/>
      <c r="AA628" s="59"/>
      <c r="AB628" s="59"/>
      <c r="AC628" s="59"/>
    </row>
    <row r="629" spans="6:29" ht="12.75">
      <c r="F629" s="59"/>
      <c r="G629" s="59"/>
      <c r="H629" s="59"/>
      <c r="I629" s="59"/>
      <c r="J629" s="59"/>
      <c r="K629" s="59"/>
      <c r="L629" s="59"/>
      <c r="M629" s="59"/>
      <c r="N629" s="59"/>
      <c r="O629" s="59"/>
      <c r="P629" s="59"/>
      <c r="Q629" s="59"/>
      <c r="R629" s="59"/>
      <c r="S629" s="59"/>
      <c r="T629" s="59"/>
      <c r="U629" s="59"/>
      <c r="V629" s="59"/>
      <c r="W629" s="59"/>
      <c r="X629" s="59"/>
      <c r="Y629" s="65"/>
      <c r="Z629" s="59"/>
      <c r="AA629" s="59"/>
      <c r="AB629" s="59"/>
      <c r="AC629" s="59"/>
    </row>
    <row r="630" spans="6:29" ht="12.75">
      <c r="F630" s="59"/>
      <c r="G630" s="59"/>
      <c r="H630" s="59"/>
      <c r="I630" s="59"/>
      <c r="J630" s="59"/>
      <c r="K630" s="59"/>
      <c r="L630" s="59"/>
      <c r="M630" s="59"/>
      <c r="N630" s="59"/>
      <c r="O630" s="59"/>
      <c r="P630" s="59"/>
      <c r="Q630" s="59"/>
      <c r="R630" s="59"/>
      <c r="S630" s="59"/>
      <c r="T630" s="59"/>
      <c r="U630" s="59"/>
      <c r="V630" s="59"/>
      <c r="W630" s="59"/>
      <c r="X630" s="59"/>
      <c r="Y630" s="65"/>
      <c r="Z630" s="59"/>
      <c r="AA630" s="59"/>
      <c r="AB630" s="59"/>
      <c r="AC630" s="59"/>
    </row>
    <row r="631" spans="6:29" ht="12.75">
      <c r="F631" s="59"/>
      <c r="G631" s="59"/>
      <c r="H631" s="59"/>
      <c r="I631" s="59"/>
      <c r="J631" s="59"/>
      <c r="K631" s="59"/>
      <c r="L631" s="59"/>
      <c r="M631" s="59"/>
      <c r="N631" s="59"/>
      <c r="O631" s="59"/>
      <c r="P631" s="59"/>
      <c r="Q631" s="59"/>
      <c r="R631" s="59"/>
      <c r="S631" s="59"/>
      <c r="T631" s="59"/>
      <c r="U631" s="59"/>
      <c r="V631" s="59"/>
      <c r="W631" s="59"/>
      <c r="X631" s="59"/>
      <c r="Y631" s="65"/>
      <c r="Z631" s="59"/>
      <c r="AA631" s="59"/>
      <c r="AB631" s="59"/>
      <c r="AC631" s="59"/>
    </row>
    <row r="632" spans="6:29" ht="12.75">
      <c r="F632" s="59"/>
      <c r="G632" s="59"/>
      <c r="H632" s="59"/>
      <c r="I632" s="59"/>
      <c r="J632" s="59"/>
      <c r="K632" s="59"/>
      <c r="L632" s="59"/>
      <c r="M632" s="59"/>
      <c r="N632" s="59"/>
      <c r="O632" s="59"/>
      <c r="P632" s="59"/>
      <c r="Q632" s="59"/>
      <c r="R632" s="59"/>
      <c r="S632" s="59"/>
      <c r="T632" s="59"/>
      <c r="U632" s="59"/>
      <c r="V632" s="59"/>
      <c r="W632" s="59"/>
      <c r="X632" s="59"/>
      <c r="Y632" s="65"/>
      <c r="Z632" s="59"/>
      <c r="AA632" s="59"/>
      <c r="AB632" s="59"/>
      <c r="AC632" s="59"/>
    </row>
    <row r="633" spans="6:29" ht="12.75">
      <c r="F633" s="59"/>
      <c r="G633" s="59"/>
      <c r="H633" s="59"/>
      <c r="I633" s="59"/>
      <c r="J633" s="59"/>
      <c r="K633" s="59"/>
      <c r="L633" s="59"/>
      <c r="M633" s="59"/>
      <c r="N633" s="59"/>
      <c r="O633" s="59"/>
      <c r="P633" s="59"/>
      <c r="Q633" s="59"/>
      <c r="R633" s="59"/>
      <c r="S633" s="59"/>
      <c r="T633" s="59"/>
      <c r="U633" s="59"/>
      <c r="V633" s="59"/>
      <c r="W633" s="59"/>
      <c r="X633" s="59"/>
      <c r="Y633" s="65"/>
      <c r="Z633" s="59"/>
      <c r="AA633" s="59"/>
      <c r="AB633" s="59"/>
      <c r="AC633" s="59"/>
    </row>
    <row r="634" spans="6:29" ht="12.75">
      <c r="F634" s="59"/>
      <c r="G634" s="59"/>
      <c r="H634" s="59"/>
      <c r="I634" s="59"/>
      <c r="J634" s="59"/>
      <c r="K634" s="59"/>
      <c r="L634" s="59"/>
      <c r="M634" s="59"/>
      <c r="N634" s="59"/>
      <c r="O634" s="59"/>
      <c r="P634" s="59"/>
      <c r="Q634" s="59"/>
      <c r="R634" s="59"/>
      <c r="S634" s="59"/>
      <c r="T634" s="59"/>
      <c r="U634" s="59"/>
      <c r="V634" s="59"/>
      <c r="W634" s="59"/>
      <c r="X634" s="59"/>
      <c r="Y634" s="65"/>
      <c r="Z634" s="59"/>
      <c r="AA634" s="59"/>
      <c r="AB634" s="59"/>
      <c r="AC634" s="59"/>
    </row>
    <row r="635" spans="6:29" ht="12.75">
      <c r="F635" s="59"/>
      <c r="G635" s="59"/>
      <c r="H635" s="59"/>
      <c r="I635" s="59"/>
      <c r="J635" s="59"/>
      <c r="K635" s="59"/>
      <c r="L635" s="59"/>
      <c r="M635" s="59"/>
      <c r="N635" s="59"/>
      <c r="O635" s="59"/>
      <c r="P635" s="59"/>
      <c r="Q635" s="59"/>
      <c r="R635" s="59"/>
      <c r="S635" s="59"/>
      <c r="T635" s="59"/>
      <c r="U635" s="59"/>
      <c r="V635" s="59"/>
      <c r="W635" s="59"/>
      <c r="X635" s="59"/>
      <c r="Y635" s="65"/>
      <c r="Z635" s="59"/>
      <c r="AA635" s="59"/>
      <c r="AB635" s="59"/>
      <c r="AC635" s="59"/>
    </row>
    <row r="636" spans="6:29" ht="12.75">
      <c r="F636" s="59"/>
      <c r="G636" s="59"/>
      <c r="H636" s="59"/>
      <c r="I636" s="59"/>
      <c r="J636" s="59"/>
      <c r="K636" s="59"/>
      <c r="L636" s="59"/>
      <c r="M636" s="59"/>
      <c r="N636" s="59"/>
      <c r="O636" s="59"/>
      <c r="P636" s="59"/>
      <c r="Q636" s="59"/>
      <c r="R636" s="59"/>
      <c r="S636" s="59"/>
      <c r="T636" s="59"/>
      <c r="U636" s="59"/>
      <c r="V636" s="59"/>
      <c r="W636" s="59"/>
      <c r="X636" s="59"/>
      <c r="Y636" s="65"/>
      <c r="Z636" s="59"/>
      <c r="AA636" s="59"/>
      <c r="AB636" s="59"/>
      <c r="AC636" s="59"/>
    </row>
  </sheetData>
  <sheetProtection/>
  <mergeCells count="38">
    <mergeCell ref="D217:D218"/>
    <mergeCell ref="D166:D167"/>
    <mergeCell ref="C105:C106"/>
    <mergeCell ref="D188:D189"/>
    <mergeCell ref="D160:D161"/>
    <mergeCell ref="D107:D108"/>
    <mergeCell ref="D182:D183"/>
    <mergeCell ref="D116:D117"/>
    <mergeCell ref="P9:S9"/>
    <mergeCell ref="D36:D37"/>
    <mergeCell ref="D220:D221"/>
    <mergeCell ref="D153:D154"/>
    <mergeCell ref="D162:D163"/>
    <mergeCell ref="D164:D165"/>
    <mergeCell ref="D171:D172"/>
    <mergeCell ref="D191:D192"/>
    <mergeCell ref="D194:D195"/>
    <mergeCell ref="D212:D213"/>
    <mergeCell ref="C7:AC7"/>
    <mergeCell ref="C8:E10"/>
    <mergeCell ref="F8:F10"/>
    <mergeCell ref="G8:S8"/>
    <mergeCell ref="T8:AB8"/>
    <mergeCell ref="D145:D146"/>
    <mergeCell ref="C125:C127"/>
    <mergeCell ref="D125:D127"/>
    <mergeCell ref="E125:E127"/>
    <mergeCell ref="X9:X10"/>
    <mergeCell ref="AC8:AC10"/>
    <mergeCell ref="Z9:AB9"/>
    <mergeCell ref="D105:D106"/>
    <mergeCell ref="Y9:Y10"/>
    <mergeCell ref="H9:K9"/>
    <mergeCell ref="E105:E106"/>
    <mergeCell ref="U9:W9"/>
    <mergeCell ref="G9:G10"/>
    <mergeCell ref="T9:T10"/>
    <mergeCell ref="L9:O9"/>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8"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bud-3</cp:lastModifiedBy>
  <cp:lastPrinted>2011-01-18T06:05:52Z</cp:lastPrinted>
  <dcterms:created xsi:type="dcterms:W3CDTF">2007-07-27T06:36:16Z</dcterms:created>
  <dcterms:modified xsi:type="dcterms:W3CDTF">2011-02-04T07:06:42Z</dcterms:modified>
  <cp:category/>
  <cp:version/>
  <cp:contentType/>
  <cp:contentStatus/>
</cp:coreProperties>
</file>