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activeTab="2"/>
  </bookViews>
  <sheets>
    <sheet name="Прил 4 2011" sheetId="1" r:id="rId1"/>
    <sheet name="Прил 5 2011" sheetId="2" r:id="rId2"/>
    <sheet name="Прил 6 2011" sheetId="3" r:id="rId3"/>
  </sheets>
  <definedNames/>
  <calcPr fullCalcOnLoad="1"/>
</workbook>
</file>

<file path=xl/sharedStrings.xml><?xml version="1.0" encoding="utf-8"?>
<sst xmlns="http://schemas.openxmlformats.org/spreadsheetml/2006/main" count="760" uniqueCount="143">
  <si>
    <t>НАИМЕНОВАНИЕ</t>
  </si>
  <si>
    <t>РЗ</t>
  </si>
  <si>
    <t>ПР</t>
  </si>
  <si>
    <t>ЦСР</t>
  </si>
  <si>
    <t>ВР</t>
  </si>
  <si>
    <t>Всего</t>
  </si>
  <si>
    <t>за счет районного бюджета</t>
  </si>
  <si>
    <t>01</t>
  </si>
  <si>
    <t>04</t>
  </si>
  <si>
    <t>05</t>
  </si>
  <si>
    <t>03</t>
  </si>
  <si>
    <t>02</t>
  </si>
  <si>
    <t>НАЦИОНАЛЬНАЯ ЭКОНОМИКА</t>
  </si>
  <si>
    <t>08</t>
  </si>
  <si>
    <t>ОБРАЗОВАНИЕ</t>
  </si>
  <si>
    <t>07</t>
  </si>
  <si>
    <t>СОЦИАЛЬНАЯ ПОЛИТИКА</t>
  </si>
  <si>
    <t>11</t>
  </si>
  <si>
    <t>за счет Фонда субвенций и субсидий</t>
  </si>
  <si>
    <t>ОБЩЕГОСУДАРСТВЕННЫЕ ВОПРОСЫ</t>
  </si>
  <si>
    <t>Обеспечение деятельности подведомственных учреждений</t>
  </si>
  <si>
    <t>ЖИЛИЩНО-КОММУНАЛЬНОЕ ХОЗЯЙСТВО</t>
  </si>
  <si>
    <t>Дошкольное образование</t>
  </si>
  <si>
    <t>Детские дошкольное образование</t>
  </si>
  <si>
    <t>Общее образование</t>
  </si>
  <si>
    <t>Школы- детские сады, школы начальные, неполные средние и средние</t>
  </si>
  <si>
    <t>Культура</t>
  </si>
  <si>
    <t>005</t>
  </si>
  <si>
    <t>Мин</t>
  </si>
  <si>
    <t>АДМИНИСТРАЦИЯ УРМАРСКОГО РАЙОНА ЧУВАШСКОЙ РЕСПУБЛИКИ</t>
  </si>
  <si>
    <t>10</t>
  </si>
  <si>
    <t>903</t>
  </si>
  <si>
    <t>ОТДЕЛ ОБРАЗОВАНИЯ И МОЛОДЕЖНОЙ ПОЛИТИКИ АДМИНИСТРАЦИИ УРМАРСКОГО РАЙОНА</t>
  </si>
  <si>
    <t>500</t>
  </si>
  <si>
    <t>Выполнение функций органами местного самоуправления</t>
  </si>
  <si>
    <t xml:space="preserve">Выполнение функций бюджетными учреждениями </t>
  </si>
  <si>
    <t>001</t>
  </si>
  <si>
    <t>Целевые программы муниципальных образований</t>
  </si>
  <si>
    <t>7950000</t>
  </si>
  <si>
    <t>Субсидии юридическим лицам</t>
  </si>
  <si>
    <t>4209900</t>
  </si>
  <si>
    <t>4219900</t>
  </si>
  <si>
    <t>4400000</t>
  </si>
  <si>
    <t>Дворцы и дома культуры, другие учреждения культуры и средств массовой информации</t>
  </si>
  <si>
    <t>974</t>
  </si>
  <si>
    <t>017</t>
  </si>
  <si>
    <t>( рублей)</t>
  </si>
  <si>
    <t>№ п/п</t>
  </si>
  <si>
    <t>006</t>
  </si>
  <si>
    <t>ИТОГО</t>
  </si>
  <si>
    <t>Социальное обеспечение населения</t>
  </si>
  <si>
    <t xml:space="preserve">Наименование </t>
  </si>
  <si>
    <t>Рз</t>
  </si>
  <si>
    <t xml:space="preserve">КУЛЬТУРА И  КИНЕМАТОГРАФИЯ </t>
  </si>
  <si>
    <t>ИЗМЕНЕНИЯ И ДОПОЛНЕНИЯ вносимые в приложение 4 "Распределение расходов</t>
  </si>
  <si>
    <t xml:space="preserve"> районного бюджета Урмарского района на 2011 год по разделам и подразделам , целевым статьям и видам расходов функциональной классификации расходов бюджетов Российской Федерации"</t>
  </si>
  <si>
    <t>Сумма , увеличение, уменьшение (-), ( рублей)</t>
  </si>
  <si>
    <t>ИЗМЕНЕНИЯ И ДОПОЛНЕНИЯ вносимые в приложение 6 "Распределение расходов</t>
  </si>
  <si>
    <t xml:space="preserve"> районного бюджета Урмарского района на 2011 год по главным распорядителям и другим получателям средств районного бюджета Урмарского района в соответствии с ведомственной структурой расходов бюджетов Российской Федерации"</t>
  </si>
  <si>
    <t>Сумма, увеличение, уменьшение (-), рублей</t>
  </si>
  <si>
    <t xml:space="preserve">ФИЗИЧЕСКАЯ КУЛЬТУРА И СПОРТ </t>
  </si>
  <si>
    <t>Физическая культура и спорт</t>
  </si>
  <si>
    <t>Центры спортивной подготовки ( сборные команды)</t>
  </si>
  <si>
    <t>4820000</t>
  </si>
  <si>
    <t>4829900</t>
  </si>
  <si>
    <t>4409900</t>
  </si>
  <si>
    <t xml:space="preserve">ИЗМЕНЕНИЯ И ДОПОЛНЕНИЯ вносимые в приложение 5 " "РАСПРЕДЕЛЕНИЕ 
бюджетных ассигнований районного бюджета Урмарского района на реализацию районных целевых программ на 2011 год"
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</si>
  <si>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</si>
  <si>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</si>
  <si>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0020000</t>
  </si>
  <si>
    <t>Центральный аппарат</t>
  </si>
  <si>
    <t>0020400</t>
  </si>
  <si>
    <t>Выполнение функций органами местного самоуправления, в том числе</t>
  </si>
  <si>
    <t xml:space="preserve">01 </t>
  </si>
  <si>
    <t>НАЦИОНАЛЬНАЯ БЕЗОПАСНОСТЬ И ПРАВООХРАНИТЕЛЬНАЯ  ДЕЯТЕЛЬНОСТЬ</t>
  </si>
  <si>
    <t>09</t>
  </si>
  <si>
    <t>Иные межбюджетные трансферты</t>
  </si>
  <si>
    <t xml:space="preserve">строительство школы д. Шихабылово </t>
  </si>
  <si>
    <t>Амбулаторная помощь</t>
  </si>
  <si>
    <t>Фельдшерско-акушерские пункты</t>
  </si>
  <si>
    <t>4789900</t>
  </si>
  <si>
    <t xml:space="preserve">ЗДРАВООХРАНЕНИЕ  </t>
  </si>
  <si>
    <t>13</t>
  </si>
  <si>
    <t>Стационарная медицинская помощь</t>
  </si>
  <si>
    <t>Больницы, клиники, госпитали, медико-санитарные части</t>
  </si>
  <si>
    <t>4709900</t>
  </si>
  <si>
    <t>Фонд софинансирования</t>
  </si>
  <si>
    <t>010</t>
  </si>
  <si>
    <t>Межбюджетные трансферты</t>
  </si>
  <si>
    <t>БЮДЖЕТНОЕ УЧРЕЖДЕНИЕ ЗДРАВООХРАНЕНИЯ УРМАРСКОГО РАЙОНА " УРМАРСКАЯ  ЦЕНТРАЛЬНАЯ РАЙОННАЯ БОЛЬНИЦА"</t>
  </si>
  <si>
    <t>955</t>
  </si>
  <si>
    <t>Мероприятия в области образования</t>
  </si>
  <si>
    <t>4360000</t>
  </si>
  <si>
    <t>Модернизация региональных систем общего образования</t>
  </si>
  <si>
    <t>4362100</t>
  </si>
  <si>
    <t xml:space="preserve">субвенции на осуществление государственных полномочий ЧР по созданию комиссий по делам несовершеннолетних и защите их прав и организации деятельности таких комиссий </t>
  </si>
  <si>
    <t>12</t>
  </si>
  <si>
    <t>Физкультурно-оздоровительная работы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</si>
  <si>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</si>
  <si>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</si>
  <si>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</si>
  <si>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Защита населения и территории от чрезвычайных ситуаций природного и техногенного характера, гражданская оборона</t>
  </si>
  <si>
    <t>2479900</t>
  </si>
  <si>
    <t>Другие вопросы в области национальной экономики</t>
  </si>
  <si>
    <t>Развитие агропромышленного комплекса Урмарского района и регулирование рынков сельскохозяйственной продукции, сырья и продовольствия на 2008-2012 годы"</t>
  </si>
  <si>
    <t>7953400</t>
  </si>
  <si>
    <t>Субсидии юридическая лицам</t>
  </si>
  <si>
    <t>Сельское хозяйство и рыболовство</t>
  </si>
  <si>
    <t>Другие вопросы в области жилищно-коммунального хозяйства</t>
  </si>
  <si>
    <t>Субсидии местным бюджетам на поощрение победителей республиканского конкурса на звание " Самое благоустроенное городское ( сельское) поселение Чувашии"</t>
  </si>
  <si>
    <t>5210000</t>
  </si>
  <si>
    <t>5210100</t>
  </si>
  <si>
    <t>5210104</t>
  </si>
  <si>
    <t>субвенции для осуществления государственных полномочий по организации и осуществлению деятельности и  по опеке и попечительству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</si>
  <si>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</si>
  <si>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</si>
  <si>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</si>
  <si>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 и регулирование отношений по государственной и муниципальной собственности</t>
  </si>
  <si>
    <t>0900200</t>
  </si>
  <si>
    <t>Другие общегосударственные вопросы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</si>
  <si>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</si>
  <si>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</si>
  <si>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</si>
  <si>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</si>
  <si>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Пенсионное обеспечение</t>
  </si>
  <si>
    <t>Пенсии</t>
  </si>
  <si>
    <t>Доплаты к пенсиям государственных  служащих субъектов Российской Федерации и муниципальных служащих</t>
  </si>
  <si>
    <t>4910000</t>
  </si>
  <si>
    <t>Социальных выплаты</t>
  </si>
  <si>
    <t>4910100</t>
  </si>
  <si>
    <t>Библиотеки</t>
  </si>
  <si>
    <t>4420000</t>
  </si>
  <si>
    <t>4429900</t>
  </si>
  <si>
    <t>проектные работы на строительство детского сада на 140 мест п.Урмары</t>
  </si>
  <si>
    <t>Федеральные целевые программы</t>
  </si>
  <si>
    <t>Федеральная целевая программа "Жилище" на 2011–2015 годы</t>
  </si>
  <si>
    <t>Подпрограмма "Обеспечение жильем молодых семей"</t>
  </si>
  <si>
    <t>Районная  программа  поддержки малого и среднего предпринимательства в Урмарском районе Чувашской Республике на 2009-2015 годы</t>
  </si>
  <si>
    <t>7953500</t>
  </si>
  <si>
    <t>Реализация комплексных программ поддержки развития дошкольных образовательных учреждений в субъектах Российской Федерации</t>
  </si>
  <si>
    <t xml:space="preserve">                                                                                                                                Приложение 2                                                                               к Решению Урмарского районного Собрания                                                                                                                                                             депутатов от 27.10.2011 №  92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</si>
  <si>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Урмарского районного Собрания депутатов                                                                                                                                                                                                                                                          Чувашской Республики от 27.10.2011г. №   92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</si>
  <si>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Приложение 3                                                                               к Решению Урмарского районного Собрания                                                                                                                                                             депутатов от 27.10.2011 №  92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</si>
</sst>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_-* #,##0.0_р_._-;\-* #,##0.0_р_._-;_-* &quot;-&quot;_р_._-;_-@_-"/>
    <numFmt numFmtId="173" formatCode="_-* #,##0.00_р_._-;\-* #,##0.00_р_._-;_-* &quot;-&quot;_р_._-;_-@_-"/>
    <numFmt numFmtId="174" formatCode="_-* #,##0.000_р_._-;\-* #,##0.000_р_._-;_-* &quot;-&quot;_р_._-;_-@_-"/>
  </numFmts>
  <fonts count="33"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i/>
      <sz val="14"/>
      <name val="Arial CYR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right" vertical="top" wrapText="1"/>
    </xf>
    <xf numFmtId="49" fontId="2" fillId="0" borderId="14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/>
    </xf>
    <xf numFmtId="49" fontId="2" fillId="0" borderId="16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horizontal="right" vertical="top" wrapText="1"/>
    </xf>
    <xf numFmtId="49" fontId="2" fillId="0" borderId="14" xfId="0" applyNumberFormat="1" applyFont="1" applyBorder="1" applyAlignment="1">
      <alignment vertical="top" wrapText="1"/>
    </xf>
    <xf numFmtId="41" fontId="2" fillId="0" borderId="10" xfId="0" applyNumberFormat="1" applyFont="1" applyBorder="1" applyAlignment="1">
      <alignment vertical="top" wrapText="1"/>
    </xf>
    <xf numFmtId="41" fontId="2" fillId="0" borderId="16" xfId="0" applyNumberFormat="1" applyFont="1" applyBorder="1" applyAlignment="1">
      <alignment vertical="top" wrapText="1"/>
    </xf>
    <xf numFmtId="41" fontId="2" fillId="0" borderId="14" xfId="0" applyNumberFormat="1" applyFont="1" applyBorder="1" applyAlignment="1">
      <alignment vertical="top" wrapText="1"/>
    </xf>
    <xf numFmtId="41" fontId="2" fillId="0" borderId="12" xfId="0" applyNumberFormat="1" applyFont="1" applyBorder="1" applyAlignment="1">
      <alignment vertical="top" wrapText="1"/>
    </xf>
    <xf numFmtId="41" fontId="2" fillId="0" borderId="12" xfId="0" applyNumberFormat="1" applyFont="1" applyBorder="1" applyAlignment="1">
      <alignment/>
    </xf>
    <xf numFmtId="41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0" fontId="2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justify" vertical="top"/>
    </xf>
    <xf numFmtId="0" fontId="1" fillId="0" borderId="14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41" fontId="2" fillId="0" borderId="10" xfId="0" applyNumberFormat="1" applyFont="1" applyBorder="1" applyAlignment="1">
      <alignment horizontal="right" vertical="top" wrapText="1"/>
    </xf>
    <xf numFmtId="4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164" fontId="2" fillId="0" borderId="14" xfId="0" applyNumberFormat="1" applyFont="1" applyBorder="1" applyAlignment="1">
      <alignment vertical="top" wrapText="1"/>
    </xf>
    <xf numFmtId="0" fontId="9" fillId="0" borderId="14" xfId="0" applyFont="1" applyBorder="1" applyAlignment="1">
      <alignment/>
    </xf>
    <xf numFmtId="49" fontId="2" fillId="0" borderId="19" xfId="0" applyNumberFormat="1" applyFont="1" applyBorder="1" applyAlignment="1">
      <alignment vertical="top" wrapText="1"/>
    </xf>
    <xf numFmtId="49" fontId="1" fillId="0" borderId="17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0" xfId="0" applyFont="1" applyBorder="1" applyAlignment="1">
      <alignment horizontal="justify" vertical="top" wrapText="1"/>
    </xf>
    <xf numFmtId="164" fontId="2" fillId="0" borderId="16" xfId="0" applyNumberFormat="1" applyFont="1" applyBorder="1" applyAlignment="1">
      <alignment vertical="top" wrapText="1"/>
    </xf>
    <xf numFmtId="0" fontId="6" fillId="0" borderId="14" xfId="0" applyFont="1" applyBorder="1" applyAlignment="1">
      <alignment/>
    </xf>
    <xf numFmtId="49" fontId="2" fillId="0" borderId="21" xfId="0" applyNumberFormat="1" applyFont="1" applyBorder="1" applyAlignment="1">
      <alignment vertical="top" wrapText="1"/>
    </xf>
    <xf numFmtId="41" fontId="2" fillId="0" borderId="14" xfId="0" applyNumberFormat="1" applyFont="1" applyBorder="1" applyAlignment="1">
      <alignment horizontal="right" vertical="top" wrapText="1"/>
    </xf>
    <xf numFmtId="41" fontId="2" fillId="0" borderId="19" xfId="0" applyNumberFormat="1" applyFont="1" applyBorder="1" applyAlignment="1">
      <alignment horizontal="right" vertical="top" wrapText="1"/>
    </xf>
    <xf numFmtId="41" fontId="2" fillId="0" borderId="21" xfId="0" applyNumberFormat="1" applyFont="1" applyBorder="1" applyAlignment="1">
      <alignment horizontal="right" vertical="top" wrapText="1"/>
    </xf>
    <xf numFmtId="41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1" fontId="2" fillId="0" borderId="12" xfId="0" applyNumberFormat="1" applyFont="1" applyBorder="1" applyAlignment="1">
      <alignment horizontal="right" vertical="top" wrapText="1"/>
    </xf>
    <xf numFmtId="0" fontId="2" fillId="0" borderId="19" xfId="0" applyNumberFormat="1" applyFont="1" applyBorder="1" applyAlignment="1">
      <alignment vertical="top" wrapText="1"/>
    </xf>
    <xf numFmtId="49" fontId="2" fillId="0" borderId="22" xfId="0" applyNumberFormat="1" applyFont="1" applyBorder="1" applyAlignment="1">
      <alignment vertical="top" wrapText="1"/>
    </xf>
    <xf numFmtId="164" fontId="2" fillId="0" borderId="14" xfId="0" applyNumberFormat="1" applyFont="1" applyBorder="1" applyAlignment="1">
      <alignment horizontal="center" vertical="top" wrapText="1"/>
    </xf>
    <xf numFmtId="41" fontId="2" fillId="0" borderId="23" xfId="0" applyNumberFormat="1" applyFont="1" applyBorder="1" applyAlignment="1">
      <alignment vertical="top" wrapText="1"/>
    </xf>
    <xf numFmtId="0" fontId="13" fillId="0" borderId="14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2" fillId="0" borderId="14" xfId="0" applyFont="1" applyBorder="1" applyAlignment="1">
      <alignment horizontal="justify" vertical="top" wrapText="1"/>
    </xf>
    <xf numFmtId="41" fontId="2" fillId="0" borderId="14" xfId="0" applyNumberFormat="1" applyFont="1" applyBorder="1" applyAlignment="1">
      <alignment horizontal="right" wrapText="1"/>
    </xf>
    <xf numFmtId="0" fontId="2" fillId="0" borderId="23" xfId="0" applyFont="1" applyBorder="1" applyAlignment="1">
      <alignment vertical="top" wrapText="1"/>
    </xf>
    <xf numFmtId="49" fontId="2" fillId="0" borderId="23" xfId="0" applyNumberFormat="1" applyFont="1" applyBorder="1" applyAlignment="1">
      <alignment vertical="top" wrapText="1"/>
    </xf>
    <xf numFmtId="41" fontId="2" fillId="0" borderId="24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justify" vertical="top" wrapText="1"/>
    </xf>
    <xf numFmtId="49" fontId="1" fillId="0" borderId="14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 wrapText="1"/>
    </xf>
    <xf numFmtId="41" fontId="1" fillId="0" borderId="14" xfId="0" applyNumberFormat="1" applyFont="1" applyBorder="1" applyAlignment="1">
      <alignment vertical="top" wrapText="1"/>
    </xf>
    <xf numFmtId="41" fontId="2" fillId="0" borderId="14" xfId="0" applyNumberFormat="1" applyFont="1" applyBorder="1" applyAlignment="1">
      <alignment/>
    </xf>
    <xf numFmtId="41" fontId="2" fillId="0" borderId="14" xfId="0" applyNumberFormat="1" applyFont="1" applyBorder="1" applyAlignment="1">
      <alignment horizontal="justify" vertical="top"/>
    </xf>
    <xf numFmtId="0" fontId="2" fillId="0" borderId="16" xfId="0" applyNumberFormat="1" applyFont="1" applyBorder="1" applyAlignment="1">
      <alignment vertical="top" wrapText="1"/>
    </xf>
    <xf numFmtId="0" fontId="0" fillId="0" borderId="19" xfId="0" applyNumberFormat="1" applyFont="1" applyBorder="1" applyAlignment="1">
      <alignment/>
    </xf>
    <xf numFmtId="41" fontId="2" fillId="0" borderId="19" xfId="0" applyNumberFormat="1" applyFont="1" applyBorder="1" applyAlignment="1">
      <alignment horizontal="right" vertical="top"/>
    </xf>
    <xf numFmtId="41" fontId="2" fillId="0" borderId="14" xfId="0" applyNumberFormat="1" applyFont="1" applyBorder="1" applyAlignment="1">
      <alignment horizontal="right" vertical="top"/>
    </xf>
    <xf numFmtId="173" fontId="2" fillId="0" borderId="10" xfId="0" applyNumberFormat="1" applyFont="1" applyBorder="1" applyAlignment="1">
      <alignment vertical="top" wrapText="1"/>
    </xf>
    <xf numFmtId="164" fontId="2" fillId="0" borderId="11" xfId="0" applyNumberFormat="1" applyFont="1" applyBorder="1" applyAlignment="1">
      <alignment vertical="top" wrapText="1"/>
    </xf>
    <xf numFmtId="0" fontId="14" fillId="0" borderId="0" xfId="0" applyFont="1" applyAlignment="1">
      <alignment horizontal="justify" vertical="top" wrapText="1"/>
    </xf>
    <xf numFmtId="173" fontId="2" fillId="0" borderId="12" xfId="0" applyNumberFormat="1" applyFont="1" applyBorder="1" applyAlignment="1">
      <alignment vertical="center"/>
    </xf>
    <xf numFmtId="173" fontId="2" fillId="0" borderId="16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32" fillId="0" borderId="0" xfId="0" applyFont="1" applyAlignment="1">
      <alignment horizontal="justify" wrapText="1"/>
    </xf>
    <xf numFmtId="0" fontId="32" fillId="0" borderId="0" xfId="0" applyFont="1" applyAlignment="1">
      <alignment horizontal="center" wrapText="1"/>
    </xf>
    <xf numFmtId="49" fontId="2" fillId="0" borderId="14" xfId="0" applyNumberFormat="1" applyFont="1" applyBorder="1" applyAlignment="1">
      <alignment horizontal="justify" vertical="top" wrapText="1"/>
    </xf>
    <xf numFmtId="0" fontId="32" fillId="0" borderId="14" xfId="0" applyFont="1" applyBorder="1" applyAlignment="1">
      <alignment horizontal="justify" wrapText="1"/>
    </xf>
    <xf numFmtId="173" fontId="2" fillId="0" borderId="14" xfId="0" applyNumberFormat="1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5" xfId="0" applyBorder="1" applyAlignment="1">
      <alignment/>
    </xf>
    <xf numFmtId="0" fontId="2" fillId="0" borderId="25" xfId="0" applyFont="1" applyBorder="1" applyAlignment="1">
      <alignment vertical="top" wrapText="1"/>
    </xf>
    <xf numFmtId="0" fontId="0" fillId="0" borderId="23" xfId="0" applyBorder="1" applyAlignment="1">
      <alignment/>
    </xf>
    <xf numFmtId="0" fontId="32" fillId="0" borderId="0" xfId="0" applyFont="1" applyAlignment="1">
      <alignment horizontal="justify" vertical="top"/>
    </xf>
    <xf numFmtId="0" fontId="32" fillId="0" borderId="14" xfId="0" applyFont="1" applyBorder="1" applyAlignment="1">
      <alignment horizontal="justify" vertical="top"/>
    </xf>
    <xf numFmtId="49" fontId="2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A2" sqref="A2:H2"/>
    </sheetView>
  </sheetViews>
  <sheetFormatPr defaultColWidth="9.140625" defaultRowHeight="12"/>
  <cols>
    <col min="1" max="1" width="44.140625" style="0" customWidth="1"/>
    <col min="2" max="2" width="4.8515625" style="0" customWidth="1"/>
    <col min="3" max="3" width="4.28125" style="0" customWidth="1"/>
    <col min="4" max="4" width="11.00390625" style="0" customWidth="1"/>
    <col min="5" max="5" width="6.140625" style="0" customWidth="1"/>
    <col min="6" max="6" width="16.140625" style="0" customWidth="1"/>
    <col min="7" max="7" width="16.28125" style="0" customWidth="1"/>
    <col min="8" max="8" width="16.8515625" style="0" customWidth="1"/>
  </cols>
  <sheetData>
    <row r="1" spans="1:8" ht="63.75" customHeight="1">
      <c r="A1" s="103" t="s">
        <v>141</v>
      </c>
      <c r="B1" s="103"/>
      <c r="C1" s="103"/>
      <c r="D1" s="103"/>
      <c r="E1" s="103"/>
      <c r="F1" s="103"/>
      <c r="G1" s="103"/>
      <c r="H1" s="103"/>
    </row>
    <row r="2" spans="1:8" ht="16.5" customHeight="1">
      <c r="A2" s="104" t="s">
        <v>54</v>
      </c>
      <c r="B2" s="104"/>
      <c r="C2" s="104"/>
      <c r="D2" s="104"/>
      <c r="E2" s="104"/>
      <c r="F2" s="104"/>
      <c r="G2" s="104"/>
      <c r="H2" s="104"/>
    </row>
    <row r="3" spans="1:8" ht="61.5" customHeight="1" thickBot="1">
      <c r="A3" s="105" t="s">
        <v>55</v>
      </c>
      <c r="B3" s="105"/>
      <c r="C3" s="105"/>
      <c r="D3" s="105"/>
      <c r="E3" s="105"/>
      <c r="F3" s="105"/>
      <c r="G3" s="105"/>
      <c r="H3" s="105"/>
    </row>
    <row r="4" spans="1:8" ht="16.5" thickBot="1">
      <c r="A4" s="106" t="s">
        <v>0</v>
      </c>
      <c r="B4" s="108" t="s">
        <v>1</v>
      </c>
      <c r="C4" s="108" t="s">
        <v>2</v>
      </c>
      <c r="D4" s="108" t="s">
        <v>3</v>
      </c>
      <c r="E4" s="108" t="s">
        <v>4</v>
      </c>
      <c r="F4" s="110" t="s">
        <v>56</v>
      </c>
      <c r="G4" s="111"/>
      <c r="H4" s="112"/>
    </row>
    <row r="5" spans="1:8" ht="48" thickBot="1">
      <c r="A5" s="107"/>
      <c r="B5" s="109"/>
      <c r="C5" s="109"/>
      <c r="D5" s="109"/>
      <c r="E5" s="109"/>
      <c r="F5" s="2" t="s">
        <v>5</v>
      </c>
      <c r="G5" s="2" t="s">
        <v>6</v>
      </c>
      <c r="H5" s="2" t="s">
        <v>18</v>
      </c>
    </row>
    <row r="6" spans="1:8" ht="16.5" customHeight="1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7">
        <v>6</v>
      </c>
      <c r="G6" s="7">
        <v>7</v>
      </c>
      <c r="H6" s="7">
        <v>9</v>
      </c>
    </row>
    <row r="7" spans="1:8" ht="16.5" thickBot="1">
      <c r="A7" s="3" t="s">
        <v>19</v>
      </c>
      <c r="B7" s="1" t="s">
        <v>7</v>
      </c>
      <c r="C7" s="1"/>
      <c r="D7" s="1"/>
      <c r="E7" s="1"/>
      <c r="F7" s="25">
        <f>G7+H7</f>
        <v>145800</v>
      </c>
      <c r="G7" s="25">
        <f>G8+G14</f>
        <v>128000</v>
      </c>
      <c r="H7" s="25">
        <f>H8</f>
        <v>17800</v>
      </c>
    </row>
    <row r="8" spans="1:8" ht="83.25" customHeight="1" thickBot="1">
      <c r="A8" s="3" t="s">
        <v>67</v>
      </c>
      <c r="B8" s="1" t="s">
        <v>7</v>
      </c>
      <c r="C8" s="1" t="s">
        <v>8</v>
      </c>
      <c r="D8" s="1"/>
      <c r="E8" s="1"/>
      <c r="F8" s="25">
        <f aca="true" t="shared" si="0" ref="F8:F72">G8+H8</f>
        <v>87800</v>
      </c>
      <c r="G8" s="25">
        <f>G9</f>
        <v>70000</v>
      </c>
      <c r="H8" s="25">
        <f>H9</f>
        <v>17800</v>
      </c>
    </row>
    <row r="9" spans="1:8" ht="79.5" customHeight="1" thickBot="1">
      <c r="A9" s="3" t="s">
        <v>68</v>
      </c>
      <c r="B9" s="1" t="s">
        <v>7</v>
      </c>
      <c r="C9" s="1" t="s">
        <v>8</v>
      </c>
      <c r="D9" s="1" t="s">
        <v>69</v>
      </c>
      <c r="E9" s="1"/>
      <c r="F9" s="25">
        <f t="shared" si="0"/>
        <v>87800</v>
      </c>
      <c r="G9" s="26">
        <f>G10</f>
        <v>70000</v>
      </c>
      <c r="H9" s="26">
        <f>H10</f>
        <v>17800</v>
      </c>
    </row>
    <row r="10" spans="1:8" ht="16.5" thickBot="1">
      <c r="A10" s="3" t="s">
        <v>70</v>
      </c>
      <c r="B10" s="1" t="s">
        <v>7</v>
      </c>
      <c r="C10" s="1" t="s">
        <v>8</v>
      </c>
      <c r="D10" s="1" t="s">
        <v>71</v>
      </c>
      <c r="E10" s="1"/>
      <c r="F10" s="25">
        <f t="shared" si="0"/>
        <v>87800</v>
      </c>
      <c r="G10" s="55">
        <f>G11</f>
        <v>70000</v>
      </c>
      <c r="H10" s="55">
        <f>H11</f>
        <v>17800</v>
      </c>
    </row>
    <row r="11" spans="1:8" ht="32.25" thickBot="1">
      <c r="A11" s="3" t="s">
        <v>72</v>
      </c>
      <c r="B11" s="1" t="s">
        <v>73</v>
      </c>
      <c r="C11" s="1" t="s">
        <v>8</v>
      </c>
      <c r="D11" s="22" t="s">
        <v>71</v>
      </c>
      <c r="E11" s="54" t="s">
        <v>33</v>
      </c>
      <c r="F11" s="25">
        <f t="shared" si="0"/>
        <v>87800</v>
      </c>
      <c r="G11" s="56">
        <v>70000</v>
      </c>
      <c r="H11" s="57">
        <f>H12+H13</f>
        <v>17800</v>
      </c>
    </row>
    <row r="12" spans="1:8" s="21" customFormat="1" ht="83.25" customHeight="1" thickBot="1">
      <c r="A12" s="80" t="s">
        <v>95</v>
      </c>
      <c r="B12" s="59"/>
      <c r="C12" s="60"/>
      <c r="D12" s="81"/>
      <c r="E12" s="81"/>
      <c r="F12" s="25">
        <f t="shared" si="0"/>
        <v>8900</v>
      </c>
      <c r="G12" s="56"/>
      <c r="H12" s="82">
        <v>8900</v>
      </c>
    </row>
    <row r="13" spans="1:8" s="21" customFormat="1" ht="63.75" thickBot="1">
      <c r="A13" s="32" t="s">
        <v>113</v>
      </c>
      <c r="B13" s="32"/>
      <c r="C13" s="32"/>
      <c r="D13" s="23"/>
      <c r="E13" s="19"/>
      <c r="F13" s="25">
        <f t="shared" si="0"/>
        <v>8900</v>
      </c>
      <c r="G13" s="55"/>
      <c r="H13" s="83">
        <v>8900</v>
      </c>
    </row>
    <row r="14" spans="1:8" ht="16.5" thickBot="1">
      <c r="A14" s="3" t="s">
        <v>119</v>
      </c>
      <c r="B14" s="1" t="s">
        <v>7</v>
      </c>
      <c r="C14" s="1" t="s">
        <v>82</v>
      </c>
      <c r="D14" s="1"/>
      <c r="E14" s="1"/>
      <c r="F14" s="25">
        <f t="shared" si="0"/>
        <v>58000</v>
      </c>
      <c r="G14" s="25">
        <f>G15</f>
        <v>58000</v>
      </c>
      <c r="H14" s="25">
        <f>H15+H18+H21</f>
        <v>0</v>
      </c>
    </row>
    <row r="15" spans="1:8" ht="63.75" thickBot="1">
      <c r="A15" s="3" t="s">
        <v>115</v>
      </c>
      <c r="B15" s="1" t="s">
        <v>7</v>
      </c>
      <c r="C15" s="1" t="s">
        <v>82</v>
      </c>
      <c r="D15" s="1" t="s">
        <v>116</v>
      </c>
      <c r="E15" s="1"/>
      <c r="F15" s="25">
        <f t="shared" si="0"/>
        <v>58000</v>
      </c>
      <c r="G15" s="25">
        <f>G16</f>
        <v>58000</v>
      </c>
      <c r="H15" s="25"/>
    </row>
    <row r="16" spans="1:8" ht="63.75" thickBot="1">
      <c r="A16" s="3" t="s">
        <v>117</v>
      </c>
      <c r="B16" s="1" t="s">
        <v>7</v>
      </c>
      <c r="C16" s="1" t="s">
        <v>82</v>
      </c>
      <c r="D16" s="1" t="s">
        <v>118</v>
      </c>
      <c r="E16" s="1"/>
      <c r="F16" s="25">
        <f t="shared" si="0"/>
        <v>58000</v>
      </c>
      <c r="G16" s="25">
        <f>G17</f>
        <v>58000</v>
      </c>
      <c r="H16" s="25"/>
    </row>
    <row r="17" spans="1:8" ht="32.25" thickBot="1">
      <c r="A17" s="3" t="s">
        <v>34</v>
      </c>
      <c r="B17" s="1" t="s">
        <v>7</v>
      </c>
      <c r="C17" s="1" t="s">
        <v>82</v>
      </c>
      <c r="D17" s="1" t="s">
        <v>118</v>
      </c>
      <c r="E17" s="1" t="s">
        <v>33</v>
      </c>
      <c r="F17" s="25">
        <f t="shared" si="0"/>
        <v>58000</v>
      </c>
      <c r="G17" s="25">
        <v>58000</v>
      </c>
      <c r="H17" s="25"/>
    </row>
    <row r="18" spans="1:8" ht="51.75" customHeight="1" thickBot="1">
      <c r="A18" s="3" t="s">
        <v>74</v>
      </c>
      <c r="B18" s="1" t="s">
        <v>10</v>
      </c>
      <c r="C18" s="1"/>
      <c r="D18" s="22"/>
      <c r="E18" s="22"/>
      <c r="F18" s="26">
        <f t="shared" si="0"/>
        <v>45000</v>
      </c>
      <c r="G18" s="26">
        <f>G19</f>
        <v>45000</v>
      </c>
      <c r="H18" s="25">
        <v>0</v>
      </c>
    </row>
    <row r="19" spans="1:8" ht="63.75" thickBot="1">
      <c r="A19" s="17" t="s">
        <v>101</v>
      </c>
      <c r="B19" s="1" t="s">
        <v>10</v>
      </c>
      <c r="C19" s="63" t="s">
        <v>75</v>
      </c>
      <c r="D19" s="24"/>
      <c r="E19" s="24"/>
      <c r="F19" s="27">
        <f t="shared" si="0"/>
        <v>45000</v>
      </c>
      <c r="G19" s="27">
        <f>G20</f>
        <v>45000</v>
      </c>
      <c r="H19" s="25"/>
    </row>
    <row r="20" spans="1:8" ht="32.25" thickBot="1">
      <c r="A20" s="33" t="s">
        <v>20</v>
      </c>
      <c r="B20" s="1" t="s">
        <v>10</v>
      </c>
      <c r="C20" s="63" t="s">
        <v>75</v>
      </c>
      <c r="D20" s="90">
        <v>2479900</v>
      </c>
      <c r="E20" s="1"/>
      <c r="F20" s="25">
        <f t="shared" si="0"/>
        <v>45000</v>
      </c>
      <c r="G20" s="25">
        <f>G21</f>
        <v>45000</v>
      </c>
      <c r="H20" s="25"/>
    </row>
    <row r="21" spans="1:8" ht="32.25" thickBot="1">
      <c r="A21" s="17" t="s">
        <v>35</v>
      </c>
      <c r="B21" s="22" t="s">
        <v>10</v>
      </c>
      <c r="C21" s="22" t="s">
        <v>75</v>
      </c>
      <c r="D21" s="22" t="s">
        <v>102</v>
      </c>
      <c r="E21" s="22" t="s">
        <v>36</v>
      </c>
      <c r="F21" s="25">
        <f t="shared" si="0"/>
        <v>45000</v>
      </c>
      <c r="G21" s="26">
        <v>45000</v>
      </c>
      <c r="H21" s="26"/>
    </row>
    <row r="22" spans="1:8" ht="16.5" thickBot="1">
      <c r="A22" s="18" t="s">
        <v>12</v>
      </c>
      <c r="B22" s="24" t="s">
        <v>8</v>
      </c>
      <c r="C22" s="24"/>
      <c r="D22" s="24"/>
      <c r="E22" s="24"/>
      <c r="F22" s="25">
        <f t="shared" si="0"/>
        <v>-680000</v>
      </c>
      <c r="G22" s="27">
        <f>G23+G27</f>
        <v>-680000</v>
      </c>
      <c r="H22" s="27">
        <v>0</v>
      </c>
    </row>
    <row r="23" spans="1:8" ht="16.5" thickBot="1">
      <c r="A23" s="3" t="s">
        <v>107</v>
      </c>
      <c r="B23" s="1" t="s">
        <v>8</v>
      </c>
      <c r="C23" s="1" t="s">
        <v>9</v>
      </c>
      <c r="D23" s="1"/>
      <c r="E23" s="1"/>
      <c r="F23" s="25">
        <f t="shared" si="0"/>
        <v>-680000</v>
      </c>
      <c r="G23" s="4">
        <f>G24</f>
        <v>-680000</v>
      </c>
      <c r="H23" s="49"/>
    </row>
    <row r="24" spans="1:8" ht="32.25" thickBot="1">
      <c r="A24" s="3" t="s">
        <v>37</v>
      </c>
      <c r="B24" s="1" t="s">
        <v>8</v>
      </c>
      <c r="C24" s="1" t="s">
        <v>9</v>
      </c>
      <c r="D24" s="1" t="s">
        <v>38</v>
      </c>
      <c r="E24" s="1"/>
      <c r="F24" s="25">
        <f t="shared" si="0"/>
        <v>-680000</v>
      </c>
      <c r="G24" s="25">
        <f>G25</f>
        <v>-680000</v>
      </c>
      <c r="H24" s="25"/>
    </row>
    <row r="25" spans="1:8" ht="66" customHeight="1" thickBot="1">
      <c r="A25" s="3" t="s">
        <v>104</v>
      </c>
      <c r="B25" s="1" t="s">
        <v>8</v>
      </c>
      <c r="C25" s="1" t="s">
        <v>9</v>
      </c>
      <c r="D25" s="1" t="s">
        <v>105</v>
      </c>
      <c r="E25" s="1"/>
      <c r="F25" s="25">
        <f t="shared" si="0"/>
        <v>-680000</v>
      </c>
      <c r="G25" s="25">
        <f>G26</f>
        <v>-680000</v>
      </c>
      <c r="H25" s="25"/>
    </row>
    <row r="26" spans="1:8" ht="16.5" thickBot="1">
      <c r="A26" s="17" t="s">
        <v>106</v>
      </c>
      <c r="B26" s="22" t="s">
        <v>8</v>
      </c>
      <c r="C26" s="22" t="s">
        <v>9</v>
      </c>
      <c r="D26" s="22" t="s">
        <v>105</v>
      </c>
      <c r="E26" s="22" t="s">
        <v>48</v>
      </c>
      <c r="F26" s="25">
        <f t="shared" si="0"/>
        <v>-680000</v>
      </c>
      <c r="G26" s="26">
        <v>-680000</v>
      </c>
      <c r="H26" s="25"/>
    </row>
    <row r="27" spans="1:8" ht="32.25" thickBot="1">
      <c r="A27" s="18" t="s">
        <v>103</v>
      </c>
      <c r="B27" s="24" t="s">
        <v>8</v>
      </c>
      <c r="C27" s="24" t="s">
        <v>96</v>
      </c>
      <c r="D27" s="24"/>
      <c r="E27" s="24"/>
      <c r="F27" s="25">
        <f t="shared" si="0"/>
        <v>0</v>
      </c>
      <c r="G27" s="27">
        <f>G28+G31</f>
        <v>0</v>
      </c>
      <c r="H27" s="27"/>
    </row>
    <row r="28" spans="1:9" ht="36" customHeight="1" thickBot="1">
      <c r="A28" s="3" t="s">
        <v>120</v>
      </c>
      <c r="B28" s="1" t="s">
        <v>8</v>
      </c>
      <c r="C28" s="1" t="s">
        <v>96</v>
      </c>
      <c r="D28" s="1" t="s">
        <v>121</v>
      </c>
      <c r="E28" s="1"/>
      <c r="F28" s="25">
        <f t="shared" si="0"/>
        <v>20000</v>
      </c>
      <c r="G28" s="85">
        <f>G29</f>
        <v>20000</v>
      </c>
      <c r="H28" s="85"/>
      <c r="I28" s="86"/>
    </row>
    <row r="29" spans="1:9" ht="34.5" customHeight="1" thickBot="1">
      <c r="A29" s="3" t="s">
        <v>122</v>
      </c>
      <c r="B29" s="1" t="s">
        <v>8</v>
      </c>
      <c r="C29" s="1" t="s">
        <v>96</v>
      </c>
      <c r="D29" s="1" t="s">
        <v>123</v>
      </c>
      <c r="E29" s="1"/>
      <c r="F29" s="25">
        <f t="shared" si="0"/>
        <v>20000</v>
      </c>
      <c r="G29" s="85">
        <f>G30</f>
        <v>20000</v>
      </c>
      <c r="H29" s="85"/>
      <c r="I29" s="86"/>
    </row>
    <row r="30" spans="1:9" ht="33" customHeight="1" thickBot="1">
      <c r="A30" s="3" t="s">
        <v>34</v>
      </c>
      <c r="B30" s="1" t="s">
        <v>8</v>
      </c>
      <c r="C30" s="1" t="s">
        <v>96</v>
      </c>
      <c r="D30" s="1" t="s">
        <v>123</v>
      </c>
      <c r="E30" s="1" t="s">
        <v>33</v>
      </c>
      <c r="F30" s="25">
        <f t="shared" si="0"/>
        <v>20000</v>
      </c>
      <c r="G30" s="85">
        <v>20000</v>
      </c>
      <c r="H30" s="85"/>
      <c r="I30" s="86"/>
    </row>
    <row r="31" spans="1:8" ht="32.25" thickBot="1">
      <c r="A31" s="3" t="s">
        <v>37</v>
      </c>
      <c r="B31" s="1" t="s">
        <v>8</v>
      </c>
      <c r="C31" s="1" t="s">
        <v>96</v>
      </c>
      <c r="D31" s="1" t="s">
        <v>38</v>
      </c>
      <c r="E31" s="1"/>
      <c r="F31" s="25">
        <f t="shared" si="0"/>
        <v>-20000</v>
      </c>
      <c r="G31" s="28">
        <f>G32</f>
        <v>-20000</v>
      </c>
      <c r="H31" s="28"/>
    </row>
    <row r="32" spans="1:8" ht="63.75" thickBot="1">
      <c r="A32" s="3" t="s">
        <v>137</v>
      </c>
      <c r="B32" s="1" t="s">
        <v>8</v>
      </c>
      <c r="C32" s="1" t="s">
        <v>96</v>
      </c>
      <c r="D32" s="1" t="s">
        <v>138</v>
      </c>
      <c r="E32" s="1"/>
      <c r="F32" s="25">
        <f t="shared" si="0"/>
        <v>-20000</v>
      </c>
      <c r="G32" s="28">
        <f>G33</f>
        <v>-20000</v>
      </c>
      <c r="H32" s="28"/>
    </row>
    <row r="33" spans="1:8" ht="16.5" thickBot="1">
      <c r="A33" s="3" t="s">
        <v>39</v>
      </c>
      <c r="B33" s="1" t="s">
        <v>8</v>
      </c>
      <c r="C33" s="1" t="s">
        <v>96</v>
      </c>
      <c r="D33" s="1" t="s">
        <v>138</v>
      </c>
      <c r="E33" s="1" t="s">
        <v>48</v>
      </c>
      <c r="F33" s="25">
        <f t="shared" si="0"/>
        <v>-20000</v>
      </c>
      <c r="G33" s="61">
        <v>-20000</v>
      </c>
      <c r="H33" s="61"/>
    </row>
    <row r="34" spans="1:8" ht="32.25" thickBot="1">
      <c r="A34" s="17" t="s">
        <v>21</v>
      </c>
      <c r="B34" s="22" t="s">
        <v>9</v>
      </c>
      <c r="C34" s="22"/>
      <c r="D34" s="22"/>
      <c r="E34" s="22"/>
      <c r="F34" s="25">
        <f t="shared" si="0"/>
        <v>115000</v>
      </c>
      <c r="G34" s="26"/>
      <c r="H34" s="26">
        <f>H35</f>
        <v>115000</v>
      </c>
    </row>
    <row r="35" spans="1:8" ht="34.5" customHeight="1" thickBot="1">
      <c r="A35" s="50" t="s">
        <v>108</v>
      </c>
      <c r="B35" s="24" t="s">
        <v>9</v>
      </c>
      <c r="C35" s="24" t="s">
        <v>9</v>
      </c>
      <c r="D35" s="24"/>
      <c r="E35" s="24"/>
      <c r="F35" s="25">
        <f t="shared" si="0"/>
        <v>115000</v>
      </c>
      <c r="G35" s="64"/>
      <c r="H35" s="45">
        <v>115000</v>
      </c>
    </row>
    <row r="36" spans="1:8" ht="21.75" customHeight="1" thickBot="1">
      <c r="A36" s="18" t="s">
        <v>88</v>
      </c>
      <c r="B36" s="24" t="s">
        <v>9</v>
      </c>
      <c r="C36" s="24" t="s">
        <v>9</v>
      </c>
      <c r="D36" s="24" t="s">
        <v>110</v>
      </c>
      <c r="E36" s="24"/>
      <c r="F36" s="25">
        <f t="shared" si="0"/>
        <v>115000</v>
      </c>
      <c r="G36" s="55"/>
      <c r="H36" s="55">
        <f>H37</f>
        <v>115000</v>
      </c>
    </row>
    <row r="37" spans="1:8" ht="84" customHeight="1" thickBot="1">
      <c r="A37" s="17" t="s">
        <v>114</v>
      </c>
      <c r="B37" s="22" t="s">
        <v>9</v>
      </c>
      <c r="C37" s="22" t="s">
        <v>9</v>
      </c>
      <c r="D37" s="22" t="s">
        <v>111</v>
      </c>
      <c r="E37" s="22"/>
      <c r="F37" s="25">
        <f t="shared" si="0"/>
        <v>115000</v>
      </c>
      <c r="G37" s="52"/>
      <c r="H37" s="26">
        <f>H38</f>
        <v>115000</v>
      </c>
    </row>
    <row r="38" spans="1:8" ht="63.75" customHeight="1" thickBot="1">
      <c r="A38" s="18" t="s">
        <v>109</v>
      </c>
      <c r="B38" s="24" t="s">
        <v>9</v>
      </c>
      <c r="C38" s="24" t="s">
        <v>9</v>
      </c>
      <c r="D38" s="24" t="s">
        <v>112</v>
      </c>
      <c r="E38" s="24"/>
      <c r="F38" s="25">
        <f t="shared" si="0"/>
        <v>115000</v>
      </c>
      <c r="G38" s="45"/>
      <c r="H38" s="27">
        <f>H39</f>
        <v>115000</v>
      </c>
    </row>
    <row r="39" spans="1:8" ht="22.5" customHeight="1" thickBot="1">
      <c r="A39" s="18" t="s">
        <v>86</v>
      </c>
      <c r="B39" s="24" t="s">
        <v>9</v>
      </c>
      <c r="C39" s="24" t="s">
        <v>9</v>
      </c>
      <c r="D39" s="24" t="s">
        <v>112</v>
      </c>
      <c r="E39" s="24" t="s">
        <v>87</v>
      </c>
      <c r="F39" s="25">
        <f t="shared" si="0"/>
        <v>115000</v>
      </c>
      <c r="G39" s="45"/>
      <c r="H39" s="27">
        <v>115000</v>
      </c>
    </row>
    <row r="40" spans="1:8" ht="20.25" customHeight="1" thickBot="1">
      <c r="A40" s="71" t="s">
        <v>14</v>
      </c>
      <c r="B40" s="1" t="s">
        <v>15</v>
      </c>
      <c r="C40" s="63"/>
      <c r="D40" s="72"/>
      <c r="E40" s="72"/>
      <c r="F40" s="25">
        <f t="shared" si="0"/>
        <v>2068200</v>
      </c>
      <c r="G40" s="65">
        <f>G41+G46</f>
        <v>-200000</v>
      </c>
      <c r="H40" s="65">
        <f>H41+H51</f>
        <v>2268200</v>
      </c>
    </row>
    <row r="41" spans="1:8" ht="16.5" thickBot="1">
      <c r="A41" s="3" t="s">
        <v>22</v>
      </c>
      <c r="B41" s="1" t="s">
        <v>15</v>
      </c>
      <c r="C41" s="1" t="s">
        <v>7</v>
      </c>
      <c r="D41" s="1"/>
      <c r="E41" s="1"/>
      <c r="F41" s="25">
        <f t="shared" si="0"/>
        <v>111100</v>
      </c>
      <c r="G41" s="25">
        <f aca="true" t="shared" si="1" ref="G41:H43">G42</f>
        <v>-200000</v>
      </c>
      <c r="H41" s="25">
        <f t="shared" si="1"/>
        <v>311100</v>
      </c>
    </row>
    <row r="42" spans="1:8" ht="16.5" thickBot="1">
      <c r="A42" s="3" t="s">
        <v>23</v>
      </c>
      <c r="B42" s="1" t="s">
        <v>15</v>
      </c>
      <c r="C42" s="1" t="s">
        <v>7</v>
      </c>
      <c r="D42" s="1">
        <v>4200000</v>
      </c>
      <c r="E42" s="1"/>
      <c r="F42" s="25">
        <f t="shared" si="0"/>
        <v>111100</v>
      </c>
      <c r="G42" s="25">
        <f t="shared" si="1"/>
        <v>-200000</v>
      </c>
      <c r="H42" s="25">
        <f t="shared" si="1"/>
        <v>311100</v>
      </c>
    </row>
    <row r="43" spans="1:8" ht="67.5" customHeight="1" thickBot="1">
      <c r="A43" s="100" t="s">
        <v>139</v>
      </c>
      <c r="B43" s="1" t="s">
        <v>15</v>
      </c>
      <c r="C43" s="1" t="s">
        <v>7</v>
      </c>
      <c r="D43" s="1" t="s">
        <v>40</v>
      </c>
      <c r="E43" s="1"/>
      <c r="F43" s="25">
        <f t="shared" si="0"/>
        <v>111100</v>
      </c>
      <c r="G43" s="25">
        <f t="shared" si="1"/>
        <v>-200000</v>
      </c>
      <c r="H43" s="25">
        <f t="shared" si="1"/>
        <v>311100</v>
      </c>
    </row>
    <row r="44" spans="1:8" ht="32.25" thickBot="1">
      <c r="A44" s="3" t="s">
        <v>35</v>
      </c>
      <c r="B44" s="1" t="s">
        <v>15</v>
      </c>
      <c r="C44" s="1" t="s">
        <v>7</v>
      </c>
      <c r="D44" s="1" t="s">
        <v>40</v>
      </c>
      <c r="E44" s="1" t="s">
        <v>36</v>
      </c>
      <c r="F44" s="25">
        <f t="shared" si="0"/>
        <v>111100</v>
      </c>
      <c r="G44" s="25">
        <v>-200000</v>
      </c>
      <c r="H44" s="25">
        <v>311100</v>
      </c>
    </row>
    <row r="45" spans="1:8" s="89" customFormat="1" ht="32.25" thickBot="1">
      <c r="A45" s="3" t="s">
        <v>133</v>
      </c>
      <c r="B45" s="1"/>
      <c r="C45" s="1"/>
      <c r="D45" s="1"/>
      <c r="E45" s="1"/>
      <c r="F45" s="25">
        <f t="shared" si="0"/>
        <v>-200000</v>
      </c>
      <c r="G45" s="25">
        <v>-200000</v>
      </c>
      <c r="H45" s="25"/>
    </row>
    <row r="46" spans="1:8" ht="16.5" thickBot="1">
      <c r="A46" s="3" t="s">
        <v>24</v>
      </c>
      <c r="B46" s="1" t="s">
        <v>15</v>
      </c>
      <c r="C46" s="1" t="s">
        <v>11</v>
      </c>
      <c r="D46" s="1"/>
      <c r="E46" s="1"/>
      <c r="F46" s="25">
        <f t="shared" si="0"/>
        <v>0</v>
      </c>
      <c r="G46" s="25">
        <f>G47</f>
        <v>0</v>
      </c>
      <c r="H46" s="25"/>
    </row>
    <row r="47" spans="1:8" ht="33.75" customHeight="1" thickBot="1">
      <c r="A47" s="3" t="s">
        <v>25</v>
      </c>
      <c r="B47" s="1" t="s">
        <v>15</v>
      </c>
      <c r="C47" s="1" t="s">
        <v>11</v>
      </c>
      <c r="D47" s="1">
        <v>4210000</v>
      </c>
      <c r="E47" s="1"/>
      <c r="F47" s="25">
        <f t="shared" si="0"/>
        <v>0</v>
      </c>
      <c r="G47" s="25">
        <f>G48</f>
        <v>0</v>
      </c>
      <c r="H47" s="25"/>
    </row>
    <row r="48" spans="1:8" ht="32.25" thickBot="1">
      <c r="A48" s="3" t="s">
        <v>20</v>
      </c>
      <c r="B48" s="1" t="s">
        <v>15</v>
      </c>
      <c r="C48" s="1" t="s">
        <v>11</v>
      </c>
      <c r="D48" s="1" t="s">
        <v>41</v>
      </c>
      <c r="E48" s="1"/>
      <c r="F48" s="25">
        <f t="shared" si="0"/>
        <v>0</v>
      </c>
      <c r="G48" s="29">
        <v>0</v>
      </c>
      <c r="H48" s="29"/>
    </row>
    <row r="49" spans="1:8" ht="34.5" customHeight="1" thickBot="1">
      <c r="A49" s="17" t="s">
        <v>35</v>
      </c>
      <c r="B49" s="22" t="s">
        <v>15</v>
      </c>
      <c r="C49" s="22" t="s">
        <v>11</v>
      </c>
      <c r="D49" s="22" t="s">
        <v>41</v>
      </c>
      <c r="E49" s="22" t="s">
        <v>36</v>
      </c>
      <c r="F49" s="25">
        <f t="shared" si="0"/>
        <v>150000</v>
      </c>
      <c r="G49" s="26">
        <v>150000</v>
      </c>
      <c r="H49" s="26"/>
    </row>
    <row r="50" spans="1:8" s="21" customFormat="1" ht="15.75">
      <c r="A50" s="32" t="s">
        <v>77</v>
      </c>
      <c r="B50" s="24"/>
      <c r="C50" s="24"/>
      <c r="D50" s="24"/>
      <c r="E50" s="24"/>
      <c r="F50" s="26">
        <f t="shared" si="0"/>
        <v>-150000</v>
      </c>
      <c r="G50" s="55">
        <v>-150000</v>
      </c>
      <c r="H50" s="58"/>
    </row>
    <row r="51" spans="1:8" ht="18.75" customHeight="1">
      <c r="A51" s="18" t="s">
        <v>91</v>
      </c>
      <c r="B51" s="24" t="s">
        <v>15</v>
      </c>
      <c r="C51" s="24" t="s">
        <v>11</v>
      </c>
      <c r="D51" s="24" t="s">
        <v>92</v>
      </c>
      <c r="E51" s="24"/>
      <c r="F51" s="27">
        <f t="shared" si="0"/>
        <v>1957100</v>
      </c>
      <c r="G51" s="73"/>
      <c r="H51" s="78">
        <f>H52</f>
        <v>1957100</v>
      </c>
    </row>
    <row r="52" spans="1:8" ht="39" customHeight="1">
      <c r="A52" s="33" t="s">
        <v>93</v>
      </c>
      <c r="B52" s="24" t="s">
        <v>15</v>
      </c>
      <c r="C52" s="24" t="s">
        <v>11</v>
      </c>
      <c r="D52" s="24" t="s">
        <v>94</v>
      </c>
      <c r="E52" s="24"/>
      <c r="F52" s="27">
        <f t="shared" si="0"/>
        <v>1957100</v>
      </c>
      <c r="G52" s="73"/>
      <c r="H52" s="78">
        <f>H53</f>
        <v>1957100</v>
      </c>
    </row>
    <row r="53" spans="1:8" ht="33" customHeight="1" thickBot="1">
      <c r="A53" s="18" t="s">
        <v>35</v>
      </c>
      <c r="B53" s="24" t="s">
        <v>15</v>
      </c>
      <c r="C53" s="24" t="s">
        <v>11</v>
      </c>
      <c r="D53" s="72" t="s">
        <v>94</v>
      </c>
      <c r="E53" s="72" t="s">
        <v>36</v>
      </c>
      <c r="F53" s="25">
        <f t="shared" si="0"/>
        <v>1957100</v>
      </c>
      <c r="G53" s="27"/>
      <c r="H53" s="79">
        <v>1957100</v>
      </c>
    </row>
    <row r="54" spans="1:8" ht="16.5" thickBot="1">
      <c r="A54" s="3" t="s">
        <v>53</v>
      </c>
      <c r="B54" s="1" t="s">
        <v>13</v>
      </c>
      <c r="C54" s="1"/>
      <c r="D54" s="1"/>
      <c r="E54" s="1"/>
      <c r="F54" s="25">
        <f t="shared" si="0"/>
        <v>360000</v>
      </c>
      <c r="G54" s="25">
        <f>G55</f>
        <v>360000</v>
      </c>
      <c r="H54" s="25">
        <v>0</v>
      </c>
    </row>
    <row r="55" spans="1:8" ht="16.5" thickBot="1">
      <c r="A55" s="3" t="s">
        <v>26</v>
      </c>
      <c r="B55" s="1" t="s">
        <v>13</v>
      </c>
      <c r="C55" s="1" t="s">
        <v>7</v>
      </c>
      <c r="D55" s="1"/>
      <c r="E55" s="1"/>
      <c r="F55" s="25">
        <f t="shared" si="0"/>
        <v>360000</v>
      </c>
      <c r="G55" s="25">
        <f>G56+G59+G62</f>
        <v>360000</v>
      </c>
      <c r="H55" s="25">
        <f>H62</f>
        <v>0</v>
      </c>
    </row>
    <row r="56" spans="1:8" ht="48" thickBot="1">
      <c r="A56" s="3" t="s">
        <v>43</v>
      </c>
      <c r="B56" s="1" t="s">
        <v>13</v>
      </c>
      <c r="C56" s="1" t="s">
        <v>7</v>
      </c>
      <c r="D56" s="1" t="s">
        <v>42</v>
      </c>
      <c r="E56" s="1"/>
      <c r="F56" s="25">
        <f t="shared" si="0"/>
        <v>280000</v>
      </c>
      <c r="G56" s="4">
        <f>G57</f>
        <v>280000</v>
      </c>
      <c r="H56" s="25"/>
    </row>
    <row r="57" spans="1:8" ht="32.25" thickBot="1">
      <c r="A57" s="3" t="s">
        <v>20</v>
      </c>
      <c r="B57" s="1" t="s">
        <v>13</v>
      </c>
      <c r="C57" s="1" t="s">
        <v>7</v>
      </c>
      <c r="D57" s="1" t="s">
        <v>65</v>
      </c>
      <c r="E57" s="1"/>
      <c r="F57" s="25">
        <f t="shared" si="0"/>
        <v>280000</v>
      </c>
      <c r="G57" s="4">
        <f>G58</f>
        <v>280000</v>
      </c>
      <c r="H57" s="25"/>
    </row>
    <row r="58" spans="1:8" ht="16.5" thickBot="1">
      <c r="A58" s="3" t="s">
        <v>76</v>
      </c>
      <c r="B58" s="1" t="s">
        <v>13</v>
      </c>
      <c r="C58" s="1" t="s">
        <v>7</v>
      </c>
      <c r="D58" s="1" t="s">
        <v>65</v>
      </c>
      <c r="E58" s="1" t="s">
        <v>45</v>
      </c>
      <c r="F58" s="25">
        <f t="shared" si="0"/>
        <v>280000</v>
      </c>
      <c r="G58" s="4">
        <v>280000</v>
      </c>
      <c r="H58" s="25"/>
    </row>
    <row r="59" spans="1:8" ht="16.5" thickBot="1">
      <c r="A59" s="3" t="s">
        <v>130</v>
      </c>
      <c r="B59" s="1" t="s">
        <v>13</v>
      </c>
      <c r="C59" s="1" t="s">
        <v>7</v>
      </c>
      <c r="D59" s="1" t="s">
        <v>131</v>
      </c>
      <c r="E59" s="1"/>
      <c r="F59" s="25">
        <f t="shared" si="0"/>
        <v>80000</v>
      </c>
      <c r="G59" s="4">
        <f>G60</f>
        <v>80000</v>
      </c>
      <c r="H59" s="25"/>
    </row>
    <row r="60" spans="1:8" ht="32.25" thickBot="1">
      <c r="A60" s="3" t="s">
        <v>20</v>
      </c>
      <c r="B60" s="1" t="s">
        <v>13</v>
      </c>
      <c r="C60" s="1" t="s">
        <v>7</v>
      </c>
      <c r="D60" s="1" t="s">
        <v>132</v>
      </c>
      <c r="E60" s="1"/>
      <c r="F60" s="25">
        <f t="shared" si="0"/>
        <v>80000</v>
      </c>
      <c r="G60" s="4">
        <f>G61</f>
        <v>80000</v>
      </c>
      <c r="H60" s="25"/>
    </row>
    <row r="61" spans="1:8" ht="16.5" thickBot="1">
      <c r="A61" s="3" t="s">
        <v>76</v>
      </c>
      <c r="B61" s="1" t="s">
        <v>13</v>
      </c>
      <c r="C61" s="1" t="s">
        <v>7</v>
      </c>
      <c r="D61" s="1" t="s">
        <v>132</v>
      </c>
      <c r="E61" s="1" t="s">
        <v>45</v>
      </c>
      <c r="F61" s="25">
        <f t="shared" si="0"/>
        <v>80000</v>
      </c>
      <c r="G61" s="4">
        <v>80000</v>
      </c>
      <c r="H61" s="25"/>
    </row>
    <row r="62" spans="1:8" ht="16.5" thickBot="1">
      <c r="A62" s="3" t="s">
        <v>81</v>
      </c>
      <c r="B62" s="1" t="s">
        <v>75</v>
      </c>
      <c r="C62" s="1"/>
      <c r="D62" s="1"/>
      <c r="E62" s="1"/>
      <c r="F62" s="25">
        <f t="shared" si="0"/>
        <v>0</v>
      </c>
      <c r="G62" s="25">
        <f>G63+G67</f>
        <v>0</v>
      </c>
      <c r="H62" s="25">
        <v>0</v>
      </c>
    </row>
    <row r="63" spans="1:8" ht="16.5" thickBot="1">
      <c r="A63" s="3" t="s">
        <v>83</v>
      </c>
      <c r="B63" s="1" t="s">
        <v>75</v>
      </c>
      <c r="C63" s="1" t="s">
        <v>7</v>
      </c>
      <c r="D63" s="1"/>
      <c r="E63" s="1"/>
      <c r="F63" s="25">
        <f t="shared" si="0"/>
        <v>70484.12</v>
      </c>
      <c r="G63" s="84">
        <f aca="true" t="shared" si="2" ref="G63:H65">G64</f>
        <v>70484.12</v>
      </c>
      <c r="H63" s="84">
        <f t="shared" si="2"/>
        <v>0</v>
      </c>
    </row>
    <row r="64" spans="1:8" ht="32.25" thickBot="1">
      <c r="A64" s="3" t="s">
        <v>84</v>
      </c>
      <c r="B64" s="1" t="s">
        <v>75</v>
      </c>
      <c r="C64" s="1" t="s">
        <v>7</v>
      </c>
      <c r="D64" s="1">
        <v>4700000</v>
      </c>
      <c r="E64" s="1"/>
      <c r="F64" s="25">
        <f t="shared" si="0"/>
        <v>70484.12</v>
      </c>
      <c r="G64" s="87">
        <f t="shared" si="2"/>
        <v>70484.12</v>
      </c>
      <c r="H64" s="87">
        <f t="shared" si="2"/>
        <v>0</v>
      </c>
    </row>
    <row r="65" spans="1:8" ht="32.25" thickBot="1">
      <c r="A65" s="3" t="s">
        <v>20</v>
      </c>
      <c r="B65" s="1" t="s">
        <v>75</v>
      </c>
      <c r="C65" s="1" t="s">
        <v>7</v>
      </c>
      <c r="D65" s="1" t="s">
        <v>85</v>
      </c>
      <c r="E65" s="1"/>
      <c r="F65" s="25">
        <f t="shared" si="0"/>
        <v>70484.12</v>
      </c>
      <c r="G65" s="84">
        <f t="shared" si="2"/>
        <v>70484.12</v>
      </c>
      <c r="H65" s="84">
        <f t="shared" si="2"/>
        <v>0</v>
      </c>
    </row>
    <row r="66" spans="1:8" ht="32.25" thickBot="1">
      <c r="A66" s="3" t="s">
        <v>35</v>
      </c>
      <c r="B66" s="1" t="s">
        <v>75</v>
      </c>
      <c r="C66" s="1" t="s">
        <v>7</v>
      </c>
      <c r="D66" s="1" t="s">
        <v>85</v>
      </c>
      <c r="E66" s="1" t="s">
        <v>36</v>
      </c>
      <c r="F66" s="25">
        <f t="shared" si="0"/>
        <v>70484.12</v>
      </c>
      <c r="G66" s="84">
        <v>70484.12</v>
      </c>
      <c r="H66" s="84"/>
    </row>
    <row r="67" spans="1:8" ht="16.5" thickBot="1">
      <c r="A67" s="3" t="s">
        <v>78</v>
      </c>
      <c r="B67" s="1" t="s">
        <v>75</v>
      </c>
      <c r="C67" s="1" t="s">
        <v>11</v>
      </c>
      <c r="D67" s="1"/>
      <c r="E67" s="1"/>
      <c r="F67" s="25">
        <f t="shared" si="0"/>
        <v>-70484.12</v>
      </c>
      <c r="G67" s="84">
        <f>G68</f>
        <v>-70484.12</v>
      </c>
      <c r="H67" s="84"/>
    </row>
    <row r="68" spans="1:8" ht="16.5" thickBot="1">
      <c r="A68" s="3" t="s">
        <v>79</v>
      </c>
      <c r="B68" s="1" t="s">
        <v>75</v>
      </c>
      <c r="C68" s="1" t="s">
        <v>11</v>
      </c>
      <c r="D68" s="1">
        <v>4780000</v>
      </c>
      <c r="E68" s="1"/>
      <c r="F68" s="25">
        <f t="shared" si="0"/>
        <v>-70484.12</v>
      </c>
      <c r="G68" s="84">
        <f>G69</f>
        <v>-70484.12</v>
      </c>
      <c r="H68" s="84">
        <f>H69</f>
        <v>0</v>
      </c>
    </row>
    <row r="69" spans="1:8" ht="32.25" thickBot="1">
      <c r="A69" s="3" t="s">
        <v>20</v>
      </c>
      <c r="B69" s="1" t="s">
        <v>75</v>
      </c>
      <c r="C69" s="1" t="s">
        <v>11</v>
      </c>
      <c r="D69" s="1" t="s">
        <v>80</v>
      </c>
      <c r="E69" s="1"/>
      <c r="F69" s="25">
        <f t="shared" si="0"/>
        <v>-70484.12</v>
      </c>
      <c r="G69" s="84">
        <f>G70</f>
        <v>-70484.12</v>
      </c>
      <c r="H69" s="84">
        <f>H70</f>
        <v>0</v>
      </c>
    </row>
    <row r="70" spans="1:8" ht="32.25" thickBot="1">
      <c r="A70" s="17" t="s">
        <v>35</v>
      </c>
      <c r="B70" s="22" t="s">
        <v>75</v>
      </c>
      <c r="C70" s="22" t="s">
        <v>11</v>
      </c>
      <c r="D70" s="22" t="s">
        <v>80</v>
      </c>
      <c r="E70" s="22" t="s">
        <v>36</v>
      </c>
      <c r="F70" s="25">
        <f t="shared" si="0"/>
        <v>-70484.12</v>
      </c>
      <c r="G70" s="88">
        <v>-70484.12</v>
      </c>
      <c r="H70" s="88"/>
    </row>
    <row r="71" spans="1:8" ht="22.5" customHeight="1" thickBot="1">
      <c r="A71" s="18" t="s">
        <v>16</v>
      </c>
      <c r="B71" s="24">
        <v>10</v>
      </c>
      <c r="C71" s="24"/>
      <c r="D71" s="24"/>
      <c r="E71" s="24"/>
      <c r="F71" s="25">
        <f t="shared" si="0"/>
        <v>3523818</v>
      </c>
      <c r="G71" s="73">
        <f>G72</f>
        <v>52000</v>
      </c>
      <c r="H71" s="27">
        <f>H76</f>
        <v>3471818</v>
      </c>
    </row>
    <row r="72" spans="1:8" ht="16.5" thickBot="1">
      <c r="A72" s="3" t="s">
        <v>124</v>
      </c>
      <c r="B72" s="1">
        <v>10</v>
      </c>
      <c r="C72" s="1" t="s">
        <v>7</v>
      </c>
      <c r="D72" s="1"/>
      <c r="E72" s="1"/>
      <c r="F72" s="25">
        <f t="shared" si="0"/>
        <v>52000</v>
      </c>
      <c r="G72" s="25">
        <f>G73</f>
        <v>52000</v>
      </c>
      <c r="H72" s="25"/>
    </row>
    <row r="73" spans="1:8" ht="16.5" thickBot="1">
      <c r="A73" s="3" t="s">
        <v>125</v>
      </c>
      <c r="B73" s="1">
        <v>10</v>
      </c>
      <c r="C73" s="1" t="s">
        <v>7</v>
      </c>
      <c r="D73" s="1">
        <v>4900000</v>
      </c>
      <c r="E73" s="1"/>
      <c r="F73" s="25">
        <f aca="true" t="shared" si="3" ref="F73:F89">G73+H73</f>
        <v>52000</v>
      </c>
      <c r="G73" s="25">
        <f>G74</f>
        <v>52000</v>
      </c>
      <c r="H73" s="25"/>
    </row>
    <row r="74" spans="1:8" ht="48" thickBot="1">
      <c r="A74" s="17" t="s">
        <v>126</v>
      </c>
      <c r="B74" s="22">
        <v>10</v>
      </c>
      <c r="C74" s="22" t="s">
        <v>7</v>
      </c>
      <c r="D74" s="22" t="s">
        <v>127</v>
      </c>
      <c r="E74" s="22"/>
      <c r="F74" s="25">
        <f t="shared" si="3"/>
        <v>52000</v>
      </c>
      <c r="G74" s="26">
        <f>G75</f>
        <v>52000</v>
      </c>
      <c r="H74" s="26"/>
    </row>
    <row r="75" spans="1:8" ht="16.5" thickBot="1">
      <c r="A75" s="18" t="s">
        <v>128</v>
      </c>
      <c r="B75" s="24" t="s">
        <v>30</v>
      </c>
      <c r="C75" s="24" t="s">
        <v>7</v>
      </c>
      <c r="D75" s="24" t="s">
        <v>129</v>
      </c>
      <c r="E75" s="24" t="s">
        <v>27</v>
      </c>
      <c r="F75" s="25">
        <f t="shared" si="3"/>
        <v>52000</v>
      </c>
      <c r="G75" s="27">
        <v>52000</v>
      </c>
      <c r="H75" s="27"/>
    </row>
    <row r="76" spans="1:8" ht="16.5" thickBot="1">
      <c r="A76" s="18" t="s">
        <v>50</v>
      </c>
      <c r="B76" s="24" t="s">
        <v>30</v>
      </c>
      <c r="C76" s="24" t="s">
        <v>10</v>
      </c>
      <c r="D76" s="24"/>
      <c r="E76" s="24"/>
      <c r="F76" s="25">
        <f t="shared" si="3"/>
        <v>3471818</v>
      </c>
      <c r="G76" s="27"/>
      <c r="H76" s="27">
        <f>H77</f>
        <v>3471818</v>
      </c>
    </row>
    <row r="77" spans="1:8" ht="16.5" thickBot="1">
      <c r="A77" s="91" t="s">
        <v>134</v>
      </c>
      <c r="B77" s="92">
        <v>10</v>
      </c>
      <c r="C77" s="47" t="s">
        <v>10</v>
      </c>
      <c r="D77" s="92">
        <v>1000000</v>
      </c>
      <c r="E77" s="22"/>
      <c r="F77" s="25">
        <f t="shared" si="3"/>
        <v>3471818</v>
      </c>
      <c r="G77" s="57"/>
      <c r="H77" s="27">
        <f>H78</f>
        <v>3471818</v>
      </c>
    </row>
    <row r="78" spans="1:8" ht="32.25" thickBot="1">
      <c r="A78" s="94" t="s">
        <v>135</v>
      </c>
      <c r="B78" s="69">
        <v>10</v>
      </c>
      <c r="C78" s="93" t="s">
        <v>10</v>
      </c>
      <c r="D78" s="69">
        <v>1008800</v>
      </c>
      <c r="E78" s="93" t="s">
        <v>87</v>
      </c>
      <c r="F78" s="25">
        <f t="shared" si="3"/>
        <v>3471818</v>
      </c>
      <c r="G78" s="27"/>
      <c r="H78" s="27">
        <f>H79</f>
        <v>3471818</v>
      </c>
    </row>
    <row r="79" spans="1:8" ht="32.25" thickBot="1">
      <c r="A79" s="94" t="s">
        <v>136</v>
      </c>
      <c r="B79" s="69">
        <v>10</v>
      </c>
      <c r="C79" s="93" t="s">
        <v>10</v>
      </c>
      <c r="D79" s="69">
        <v>1008820</v>
      </c>
      <c r="E79" s="93"/>
      <c r="F79" s="25">
        <f t="shared" si="3"/>
        <v>3471818</v>
      </c>
      <c r="G79" s="27"/>
      <c r="H79" s="27">
        <f>H80</f>
        <v>3471818</v>
      </c>
    </row>
    <row r="80" spans="1:8" ht="16.5" thickBot="1">
      <c r="A80" s="94" t="s">
        <v>86</v>
      </c>
      <c r="B80" s="69">
        <v>10</v>
      </c>
      <c r="C80" s="93" t="s">
        <v>10</v>
      </c>
      <c r="D80" s="69">
        <v>1008820</v>
      </c>
      <c r="E80" s="69">
        <v>10</v>
      </c>
      <c r="F80" s="25">
        <f t="shared" si="3"/>
        <v>3471818</v>
      </c>
      <c r="G80" s="27"/>
      <c r="H80" s="27">
        <v>3471818</v>
      </c>
    </row>
    <row r="81" spans="1:8" ht="16.5" thickBot="1">
      <c r="A81" s="3" t="s">
        <v>60</v>
      </c>
      <c r="B81" s="1" t="s">
        <v>17</v>
      </c>
      <c r="C81" s="1"/>
      <c r="D81" s="1"/>
      <c r="E81" s="1"/>
      <c r="F81" s="25">
        <f t="shared" si="3"/>
        <v>295000</v>
      </c>
      <c r="G81" s="25">
        <f>G82</f>
        <v>295000</v>
      </c>
      <c r="H81" s="25">
        <v>0</v>
      </c>
    </row>
    <row r="82" spans="1:8" ht="16.5" thickBot="1">
      <c r="A82" s="3" t="s">
        <v>61</v>
      </c>
      <c r="B82" s="1" t="s">
        <v>17</v>
      </c>
      <c r="C82" s="1" t="s">
        <v>7</v>
      </c>
      <c r="D82" s="1"/>
      <c r="E82" s="1"/>
      <c r="F82" s="25">
        <f t="shared" si="3"/>
        <v>295000</v>
      </c>
      <c r="G82" s="25">
        <f>G83+G86</f>
        <v>295000</v>
      </c>
      <c r="H82" s="25"/>
    </row>
    <row r="83" spans="1:8" ht="32.25" thickBot="1">
      <c r="A83" s="3" t="s">
        <v>62</v>
      </c>
      <c r="B83" s="1" t="s">
        <v>17</v>
      </c>
      <c r="C83" s="1" t="s">
        <v>7</v>
      </c>
      <c r="D83" s="1" t="s">
        <v>63</v>
      </c>
      <c r="E83" s="1"/>
      <c r="F83" s="25">
        <f t="shared" si="3"/>
        <v>245000</v>
      </c>
      <c r="G83" s="25">
        <f>G84</f>
        <v>245000</v>
      </c>
      <c r="H83" s="25"/>
    </row>
    <row r="84" spans="1:8" ht="32.25" thickBot="1">
      <c r="A84" s="3" t="s">
        <v>20</v>
      </c>
      <c r="B84" s="1" t="s">
        <v>17</v>
      </c>
      <c r="C84" s="1" t="s">
        <v>7</v>
      </c>
      <c r="D84" s="1" t="s">
        <v>64</v>
      </c>
      <c r="E84" s="1"/>
      <c r="F84" s="25">
        <f t="shared" si="3"/>
        <v>245000</v>
      </c>
      <c r="G84" s="25">
        <f>G85</f>
        <v>245000</v>
      </c>
      <c r="H84" s="25"/>
    </row>
    <row r="85" spans="1:8" ht="16.5" thickBot="1">
      <c r="A85" s="3" t="s">
        <v>39</v>
      </c>
      <c r="B85" s="1" t="s">
        <v>17</v>
      </c>
      <c r="C85" s="1" t="s">
        <v>7</v>
      </c>
      <c r="D85" s="1" t="s">
        <v>64</v>
      </c>
      <c r="E85" s="1" t="s">
        <v>48</v>
      </c>
      <c r="F85" s="25">
        <f t="shared" si="3"/>
        <v>245000</v>
      </c>
      <c r="G85" s="25">
        <v>245000</v>
      </c>
      <c r="H85" s="25"/>
    </row>
    <row r="86" spans="1:8" ht="32.25" thickBot="1">
      <c r="A86" s="3" t="s">
        <v>97</v>
      </c>
      <c r="B86" s="1" t="s">
        <v>17</v>
      </c>
      <c r="C86" s="1" t="s">
        <v>7</v>
      </c>
      <c r="D86" s="1" t="s">
        <v>98</v>
      </c>
      <c r="E86" s="1"/>
      <c r="F86" s="25">
        <f t="shared" si="3"/>
        <v>50000</v>
      </c>
      <c r="G86" s="25">
        <f>G87</f>
        <v>50000</v>
      </c>
      <c r="H86" s="25"/>
    </row>
    <row r="87" spans="1:8" ht="32.25" thickBot="1">
      <c r="A87" s="3" t="s">
        <v>99</v>
      </c>
      <c r="B87" s="1" t="s">
        <v>17</v>
      </c>
      <c r="C87" s="1" t="s">
        <v>7</v>
      </c>
      <c r="D87" s="1" t="s">
        <v>100</v>
      </c>
      <c r="E87" s="1"/>
      <c r="F87" s="25">
        <f t="shared" si="3"/>
        <v>50000</v>
      </c>
      <c r="G87" s="25">
        <f>G88</f>
        <v>50000</v>
      </c>
      <c r="H87" s="25"/>
    </row>
    <row r="88" spans="1:8" ht="32.25" thickBot="1">
      <c r="A88" s="3" t="s">
        <v>34</v>
      </c>
      <c r="B88" s="1" t="s">
        <v>17</v>
      </c>
      <c r="C88" s="1" t="s">
        <v>7</v>
      </c>
      <c r="D88" s="1" t="s">
        <v>100</v>
      </c>
      <c r="E88" s="1" t="s">
        <v>33</v>
      </c>
      <c r="F88" s="25">
        <f t="shared" si="3"/>
        <v>50000</v>
      </c>
      <c r="G88" s="25">
        <v>50000</v>
      </c>
      <c r="H88" s="25"/>
    </row>
    <row r="89" spans="1:8" ht="16.5" customHeight="1" thickBot="1">
      <c r="A89" s="66" t="s">
        <v>5</v>
      </c>
      <c r="B89" s="67"/>
      <c r="C89" s="67"/>
      <c r="D89" s="67"/>
      <c r="E89" s="67"/>
      <c r="F89" s="25">
        <f t="shared" si="3"/>
        <v>5872818</v>
      </c>
      <c r="G89" s="70">
        <f>G7+G22+G18+G34+G40+G54+G62+G71+G81</f>
        <v>0</v>
      </c>
      <c r="H89" s="70">
        <f>H7+H22+H18+H34+H40+H54+H62+H71+H81</f>
        <v>5872818</v>
      </c>
    </row>
  </sheetData>
  <sheetProtection/>
  <mergeCells count="9">
    <mergeCell ref="A1:H1"/>
    <mergeCell ref="A2:H2"/>
    <mergeCell ref="A3:H3"/>
    <mergeCell ref="A4:A5"/>
    <mergeCell ref="B4:B5"/>
    <mergeCell ref="C4:C5"/>
    <mergeCell ref="D4:D5"/>
    <mergeCell ref="E4:E5"/>
    <mergeCell ref="F4:H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2" sqref="A2:G2"/>
    </sheetView>
  </sheetViews>
  <sheetFormatPr defaultColWidth="9.140625" defaultRowHeight="12"/>
  <cols>
    <col min="1" max="1" width="5.8515625" style="0" customWidth="1"/>
    <col min="2" max="2" width="53.421875" style="0" customWidth="1"/>
    <col min="3" max="3" width="12.7109375" style="0" customWidth="1"/>
    <col min="4" max="4" width="7.140625" style="0" customWidth="1"/>
    <col min="5" max="5" width="6.140625" style="0" customWidth="1"/>
    <col min="6" max="6" width="8.7109375" style="0" customWidth="1"/>
    <col min="7" max="7" width="15.00390625" style="0" customWidth="1"/>
  </cols>
  <sheetData>
    <row r="1" spans="1:7" ht="49.5" customHeight="1">
      <c r="A1" s="113" t="s">
        <v>140</v>
      </c>
      <c r="B1" s="113"/>
      <c r="C1" s="113"/>
      <c r="D1" s="113"/>
      <c r="E1" s="113"/>
      <c r="F1" s="113"/>
      <c r="G1" s="113"/>
    </row>
    <row r="2" spans="1:7" ht="48" customHeight="1">
      <c r="A2" s="114" t="s">
        <v>66</v>
      </c>
      <c r="B2" s="114"/>
      <c r="C2" s="114"/>
      <c r="D2" s="114"/>
      <c r="E2" s="114"/>
      <c r="F2" s="115"/>
      <c r="G2" s="115"/>
    </row>
    <row r="3" spans="1:7" ht="22.5" customHeight="1" thickBot="1">
      <c r="A3" s="43"/>
      <c r="B3" s="44"/>
      <c r="C3" s="44"/>
      <c r="D3" s="44"/>
      <c r="E3" s="44" t="s">
        <v>46</v>
      </c>
      <c r="F3" s="16"/>
      <c r="G3" s="16"/>
    </row>
    <row r="4" spans="1:7" ht="69" customHeight="1" thickBot="1">
      <c r="A4" s="40" t="s">
        <v>47</v>
      </c>
      <c r="B4" s="40" t="s">
        <v>51</v>
      </c>
      <c r="C4" s="40" t="s">
        <v>3</v>
      </c>
      <c r="D4" s="40" t="s">
        <v>52</v>
      </c>
      <c r="E4" s="41" t="s">
        <v>2</v>
      </c>
      <c r="F4" s="42" t="s">
        <v>4</v>
      </c>
      <c r="G4" s="51" t="s">
        <v>56</v>
      </c>
    </row>
    <row r="5" spans="1:7" ht="17.25" customHeight="1">
      <c r="A5" s="40">
        <v>1</v>
      </c>
      <c r="B5" s="40">
        <v>2</v>
      </c>
      <c r="C5" s="40">
        <v>3</v>
      </c>
      <c r="D5" s="40">
        <v>4</v>
      </c>
      <c r="E5" s="41">
        <v>5</v>
      </c>
      <c r="F5" s="42">
        <v>6</v>
      </c>
      <c r="G5" s="42">
        <v>7</v>
      </c>
    </row>
    <row r="6" spans="1:7" ht="68.25" customHeight="1" thickBot="1">
      <c r="A6" s="96">
        <v>1</v>
      </c>
      <c r="B6" s="2" t="s">
        <v>104</v>
      </c>
      <c r="C6" s="1" t="s">
        <v>105</v>
      </c>
      <c r="D6" s="1"/>
      <c r="E6" s="1"/>
      <c r="F6" s="25"/>
      <c r="G6" s="25">
        <f>G9</f>
        <v>-680000</v>
      </c>
    </row>
    <row r="7" spans="1:7" ht="16.5" thickBot="1">
      <c r="A7" s="97"/>
      <c r="B7" s="2" t="s">
        <v>12</v>
      </c>
      <c r="C7" s="1" t="s">
        <v>105</v>
      </c>
      <c r="D7" s="1" t="s">
        <v>8</v>
      </c>
      <c r="E7" s="1"/>
      <c r="F7" s="1"/>
      <c r="G7" s="25">
        <f>G8</f>
        <v>-680000</v>
      </c>
    </row>
    <row r="8" spans="1:7" ht="16.5" thickBot="1">
      <c r="A8" s="97"/>
      <c r="B8" s="2" t="s">
        <v>107</v>
      </c>
      <c r="C8" s="1" t="s">
        <v>105</v>
      </c>
      <c r="D8" s="1" t="s">
        <v>8</v>
      </c>
      <c r="E8" s="1" t="s">
        <v>9</v>
      </c>
      <c r="F8" s="1"/>
      <c r="G8" s="25">
        <f>G9</f>
        <v>-680000</v>
      </c>
    </row>
    <row r="9" spans="1:7" ht="16.5" thickBot="1">
      <c r="A9" s="98"/>
      <c r="B9" s="2" t="s">
        <v>106</v>
      </c>
      <c r="C9" s="1" t="s">
        <v>105</v>
      </c>
      <c r="D9" s="1" t="s">
        <v>8</v>
      </c>
      <c r="E9" s="1" t="s">
        <v>9</v>
      </c>
      <c r="F9" s="1" t="s">
        <v>48</v>
      </c>
      <c r="G9" s="25">
        <v>-680000</v>
      </c>
    </row>
    <row r="10" spans="1:7" ht="67.5" customHeight="1" thickBot="1">
      <c r="A10" s="96">
        <v>2</v>
      </c>
      <c r="B10" s="2" t="s">
        <v>137</v>
      </c>
      <c r="C10" s="1" t="s">
        <v>138</v>
      </c>
      <c r="D10" s="1"/>
      <c r="E10" s="1"/>
      <c r="F10" s="25"/>
      <c r="G10" s="28">
        <f>G13</f>
        <v>-20000</v>
      </c>
    </row>
    <row r="11" spans="1:7" ht="16.5" thickBot="1">
      <c r="A11" s="97"/>
      <c r="B11" s="2" t="s">
        <v>12</v>
      </c>
      <c r="C11" s="1" t="s">
        <v>105</v>
      </c>
      <c r="D11" s="1" t="s">
        <v>8</v>
      </c>
      <c r="E11" s="1"/>
      <c r="F11" s="1"/>
      <c r="G11" s="61">
        <f>G12</f>
        <v>-20000</v>
      </c>
    </row>
    <row r="12" spans="1:7" ht="32.25" thickBot="1">
      <c r="A12" s="98"/>
      <c r="B12" s="2" t="s">
        <v>103</v>
      </c>
      <c r="C12" s="1" t="s">
        <v>105</v>
      </c>
      <c r="D12" s="1" t="s">
        <v>8</v>
      </c>
      <c r="E12" s="1" t="s">
        <v>96</v>
      </c>
      <c r="F12" s="1"/>
      <c r="G12" s="61">
        <f>G13</f>
        <v>-20000</v>
      </c>
    </row>
    <row r="13" spans="1:7" ht="15.75" customHeight="1" thickBot="1">
      <c r="A13" s="99"/>
      <c r="B13" s="2" t="s">
        <v>39</v>
      </c>
      <c r="C13" s="1" t="s">
        <v>138</v>
      </c>
      <c r="D13" s="1" t="s">
        <v>8</v>
      </c>
      <c r="E13" s="1" t="s">
        <v>96</v>
      </c>
      <c r="F13" s="1" t="s">
        <v>48</v>
      </c>
      <c r="G13" s="61">
        <v>-20000</v>
      </c>
    </row>
    <row r="14" spans="1:7" ht="11.25">
      <c r="A14" s="16"/>
      <c r="B14" s="53" t="s">
        <v>49</v>
      </c>
      <c r="C14" s="16"/>
      <c r="D14" s="16"/>
      <c r="E14" s="16"/>
      <c r="F14" s="16"/>
      <c r="G14" s="30">
        <f>G6+G10</f>
        <v>-700000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1"/>
  <sheetViews>
    <sheetView tabSelected="1" zoomScalePageLayoutView="0" workbookViewId="0" topLeftCell="A1">
      <selection activeCell="A2" sqref="A2:G2"/>
    </sheetView>
  </sheetViews>
  <sheetFormatPr defaultColWidth="9.140625" defaultRowHeight="12"/>
  <cols>
    <col min="1" max="1" width="63.140625" style="0" customWidth="1"/>
    <col min="2" max="2" width="6.421875" style="0" customWidth="1"/>
    <col min="3" max="3" width="4.28125" style="0" customWidth="1"/>
    <col min="4" max="4" width="4.00390625" style="0" customWidth="1"/>
    <col min="5" max="5" width="10.8515625" style="0" customWidth="1"/>
    <col min="6" max="6" width="6.421875" style="0" customWidth="1"/>
    <col min="7" max="7" width="17.00390625" style="0" customWidth="1"/>
  </cols>
  <sheetData>
    <row r="1" spans="1:7" ht="45" customHeight="1">
      <c r="A1" s="113" t="s">
        <v>142</v>
      </c>
      <c r="B1" s="113"/>
      <c r="C1" s="113"/>
      <c r="D1" s="113"/>
      <c r="E1" s="113"/>
      <c r="F1" s="113"/>
      <c r="G1" s="113"/>
    </row>
    <row r="2" spans="1:7" ht="16.5" customHeight="1">
      <c r="A2" s="116" t="s">
        <v>57</v>
      </c>
      <c r="B2" s="117"/>
      <c r="C2" s="117"/>
      <c r="D2" s="117"/>
      <c r="E2" s="117"/>
      <c r="F2" s="117"/>
      <c r="G2" s="117"/>
    </row>
    <row r="3" spans="1:7" ht="52.5" customHeight="1" thickBot="1">
      <c r="A3" s="118" t="s">
        <v>58</v>
      </c>
      <c r="B3" s="118"/>
      <c r="C3" s="118"/>
      <c r="D3" s="118"/>
      <c r="E3" s="118"/>
      <c r="F3" s="118"/>
      <c r="G3" s="118"/>
    </row>
    <row r="4" spans="1:7" ht="66" customHeight="1" thickBot="1">
      <c r="A4" s="8" t="s">
        <v>0</v>
      </c>
      <c r="B4" s="9" t="s">
        <v>28</v>
      </c>
      <c r="C4" s="9" t="s">
        <v>1</v>
      </c>
      <c r="D4" s="9" t="s">
        <v>2</v>
      </c>
      <c r="E4" s="9" t="s">
        <v>3</v>
      </c>
      <c r="F4" s="9" t="s">
        <v>4</v>
      </c>
      <c r="G4" s="10" t="s">
        <v>59</v>
      </c>
    </row>
    <row r="5" spans="1:7" ht="15" customHeight="1" thickBo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7">
        <v>7</v>
      </c>
    </row>
    <row r="6" spans="1:7" ht="32.25" thickBot="1">
      <c r="A6" s="11" t="s">
        <v>29</v>
      </c>
      <c r="B6" s="12" t="s">
        <v>31</v>
      </c>
      <c r="C6" s="13"/>
      <c r="D6" s="13"/>
      <c r="E6" s="13"/>
      <c r="F6" s="13"/>
      <c r="G6" s="14">
        <f>G7+G18+G22+G34+G40+G51+G59+G69</f>
        <v>3454618</v>
      </c>
    </row>
    <row r="7" spans="1:7" ht="16.5" thickBot="1">
      <c r="A7" s="3" t="s">
        <v>19</v>
      </c>
      <c r="B7" s="1" t="s">
        <v>31</v>
      </c>
      <c r="C7" s="1" t="s">
        <v>7</v>
      </c>
      <c r="D7" s="1"/>
      <c r="E7" s="1"/>
      <c r="F7" s="1"/>
      <c r="G7" s="25">
        <f>G8+G14</f>
        <v>145800</v>
      </c>
    </row>
    <row r="8" spans="1:7" ht="48" thickBot="1">
      <c r="A8" s="3" t="s">
        <v>67</v>
      </c>
      <c r="B8" s="1" t="s">
        <v>31</v>
      </c>
      <c r="C8" s="1" t="s">
        <v>7</v>
      </c>
      <c r="D8" s="1" t="s">
        <v>8</v>
      </c>
      <c r="E8" s="1"/>
      <c r="F8" s="1"/>
      <c r="G8" s="25">
        <f>G9</f>
        <v>87800</v>
      </c>
    </row>
    <row r="9" spans="1:7" ht="48" thickBot="1">
      <c r="A9" s="3" t="s">
        <v>68</v>
      </c>
      <c r="B9" s="1" t="s">
        <v>31</v>
      </c>
      <c r="C9" s="1" t="s">
        <v>7</v>
      </c>
      <c r="D9" s="1" t="s">
        <v>8</v>
      </c>
      <c r="E9" s="1" t="s">
        <v>69</v>
      </c>
      <c r="F9" s="1"/>
      <c r="G9" s="25">
        <f>G10</f>
        <v>87800</v>
      </c>
    </row>
    <row r="10" spans="1:7" ht="16.5" thickBot="1">
      <c r="A10" s="3" t="s">
        <v>70</v>
      </c>
      <c r="B10" s="1" t="s">
        <v>31</v>
      </c>
      <c r="C10" s="1" t="s">
        <v>7</v>
      </c>
      <c r="D10" s="1" t="s">
        <v>8</v>
      </c>
      <c r="E10" s="1" t="s">
        <v>71</v>
      </c>
      <c r="F10" s="1"/>
      <c r="G10" s="25">
        <f>G11</f>
        <v>87800</v>
      </c>
    </row>
    <row r="11" spans="1:7" ht="32.25" thickBot="1">
      <c r="A11" s="3" t="s">
        <v>72</v>
      </c>
      <c r="B11" s="1" t="s">
        <v>31</v>
      </c>
      <c r="C11" s="1" t="s">
        <v>73</v>
      </c>
      <c r="D11" s="1" t="s">
        <v>8</v>
      </c>
      <c r="E11" s="22" t="s">
        <v>71</v>
      </c>
      <c r="F11" s="54" t="s">
        <v>33</v>
      </c>
      <c r="G11" s="25">
        <v>87800</v>
      </c>
    </row>
    <row r="12" spans="1:7" s="21" customFormat="1" ht="48" thickBot="1">
      <c r="A12" s="80" t="s">
        <v>95</v>
      </c>
      <c r="B12" s="1" t="s">
        <v>31</v>
      </c>
      <c r="C12" s="59"/>
      <c r="D12" s="60"/>
      <c r="E12" s="81"/>
      <c r="F12" s="81"/>
      <c r="G12" s="82">
        <v>8900</v>
      </c>
    </row>
    <row r="13" spans="1:7" s="21" customFormat="1" ht="48" thickBot="1">
      <c r="A13" s="32" t="s">
        <v>113</v>
      </c>
      <c r="B13" s="1" t="s">
        <v>31</v>
      </c>
      <c r="C13" s="32"/>
      <c r="D13" s="32"/>
      <c r="E13" s="23"/>
      <c r="F13" s="19"/>
      <c r="G13" s="83">
        <v>8900</v>
      </c>
    </row>
    <row r="14" spans="1:7" ht="16.5" thickBot="1">
      <c r="A14" s="3" t="s">
        <v>119</v>
      </c>
      <c r="B14" s="1" t="s">
        <v>31</v>
      </c>
      <c r="C14" s="1" t="s">
        <v>7</v>
      </c>
      <c r="D14" s="1" t="s">
        <v>82</v>
      </c>
      <c r="E14" s="1"/>
      <c r="F14" s="1"/>
      <c r="G14" s="25">
        <f>G15</f>
        <v>58000</v>
      </c>
    </row>
    <row r="15" spans="1:7" ht="48" thickBot="1">
      <c r="A15" s="3" t="s">
        <v>115</v>
      </c>
      <c r="B15" s="1" t="s">
        <v>31</v>
      </c>
      <c r="C15" s="1" t="s">
        <v>7</v>
      </c>
      <c r="D15" s="1" t="s">
        <v>82</v>
      </c>
      <c r="E15" s="1" t="s">
        <v>116</v>
      </c>
      <c r="F15" s="1"/>
      <c r="G15" s="25">
        <f>G16</f>
        <v>58000</v>
      </c>
    </row>
    <row r="16" spans="1:7" ht="32.25" thickBot="1">
      <c r="A16" s="3" t="s">
        <v>117</v>
      </c>
      <c r="B16" s="1" t="s">
        <v>31</v>
      </c>
      <c r="C16" s="1" t="s">
        <v>7</v>
      </c>
      <c r="D16" s="1" t="s">
        <v>82</v>
      </c>
      <c r="E16" s="1" t="s">
        <v>118</v>
      </c>
      <c r="F16" s="1"/>
      <c r="G16" s="25">
        <f>G17</f>
        <v>58000</v>
      </c>
    </row>
    <row r="17" spans="1:7" ht="16.5" thickBot="1">
      <c r="A17" s="3" t="s">
        <v>34</v>
      </c>
      <c r="B17" s="1" t="s">
        <v>31</v>
      </c>
      <c r="C17" s="1" t="s">
        <v>7</v>
      </c>
      <c r="D17" s="1" t="s">
        <v>82</v>
      </c>
      <c r="E17" s="1" t="s">
        <v>118</v>
      </c>
      <c r="F17" s="1" t="s">
        <v>33</v>
      </c>
      <c r="G17" s="25">
        <v>58000</v>
      </c>
    </row>
    <row r="18" spans="1:7" ht="32.25" thickBot="1">
      <c r="A18" s="3" t="s">
        <v>74</v>
      </c>
      <c r="B18" s="1" t="s">
        <v>31</v>
      </c>
      <c r="C18" s="1" t="s">
        <v>10</v>
      </c>
      <c r="D18" s="1"/>
      <c r="E18" s="22"/>
      <c r="F18" s="22"/>
      <c r="G18" s="26">
        <f>G19</f>
        <v>45000</v>
      </c>
    </row>
    <row r="19" spans="1:7" ht="32.25" thickBot="1">
      <c r="A19" s="17" t="s">
        <v>101</v>
      </c>
      <c r="B19" s="1" t="s">
        <v>31</v>
      </c>
      <c r="C19" s="1" t="s">
        <v>10</v>
      </c>
      <c r="D19" s="63" t="s">
        <v>75</v>
      </c>
      <c r="E19" s="24"/>
      <c r="F19" s="24"/>
      <c r="G19" s="27">
        <f>G20</f>
        <v>45000</v>
      </c>
    </row>
    <row r="20" spans="1:7" ht="16.5" thickBot="1">
      <c r="A20" s="33" t="s">
        <v>20</v>
      </c>
      <c r="B20" s="1" t="s">
        <v>31</v>
      </c>
      <c r="C20" s="1" t="s">
        <v>10</v>
      </c>
      <c r="D20" s="63" t="s">
        <v>75</v>
      </c>
      <c r="E20" s="90">
        <v>2479900</v>
      </c>
      <c r="F20" s="1"/>
      <c r="G20" s="25">
        <f>G21</f>
        <v>45000</v>
      </c>
    </row>
    <row r="21" spans="1:7" ht="16.5" thickBot="1">
      <c r="A21" s="17" t="s">
        <v>35</v>
      </c>
      <c r="B21" s="1" t="s">
        <v>31</v>
      </c>
      <c r="C21" s="22" t="s">
        <v>10</v>
      </c>
      <c r="D21" s="22" t="s">
        <v>75</v>
      </c>
      <c r="E21" s="22" t="s">
        <v>102</v>
      </c>
      <c r="F21" s="22" t="s">
        <v>36</v>
      </c>
      <c r="G21" s="25">
        <v>45000</v>
      </c>
    </row>
    <row r="22" spans="1:7" ht="16.5" thickBot="1">
      <c r="A22" s="18" t="s">
        <v>12</v>
      </c>
      <c r="B22" s="1" t="s">
        <v>31</v>
      </c>
      <c r="C22" s="24" t="s">
        <v>8</v>
      </c>
      <c r="D22" s="24"/>
      <c r="E22" s="24"/>
      <c r="F22" s="24"/>
      <c r="G22" s="25">
        <f>G23+G27</f>
        <v>-680000</v>
      </c>
    </row>
    <row r="23" spans="1:7" ht="16.5" thickBot="1">
      <c r="A23" s="3" t="s">
        <v>107</v>
      </c>
      <c r="B23" s="1" t="s">
        <v>31</v>
      </c>
      <c r="C23" s="1" t="s">
        <v>8</v>
      </c>
      <c r="D23" s="1" t="s">
        <v>9</v>
      </c>
      <c r="E23" s="1"/>
      <c r="F23" s="1"/>
      <c r="G23" s="25">
        <f>G24</f>
        <v>-680000</v>
      </c>
    </row>
    <row r="24" spans="1:7" ht="16.5" thickBot="1">
      <c r="A24" s="3" t="s">
        <v>37</v>
      </c>
      <c r="B24" s="1" t="s">
        <v>31</v>
      </c>
      <c r="C24" s="1" t="s">
        <v>8</v>
      </c>
      <c r="D24" s="1" t="s">
        <v>9</v>
      </c>
      <c r="E24" s="1" t="s">
        <v>38</v>
      </c>
      <c r="F24" s="1"/>
      <c r="G24" s="25">
        <f>G25</f>
        <v>-680000</v>
      </c>
    </row>
    <row r="25" spans="1:7" ht="48" thickBot="1">
      <c r="A25" s="3" t="s">
        <v>104</v>
      </c>
      <c r="B25" s="1" t="s">
        <v>31</v>
      </c>
      <c r="C25" s="1" t="s">
        <v>8</v>
      </c>
      <c r="D25" s="1" t="s">
        <v>9</v>
      </c>
      <c r="E25" s="1" t="s">
        <v>105</v>
      </c>
      <c r="F25" s="1"/>
      <c r="G25" s="25">
        <f>G26</f>
        <v>-680000</v>
      </c>
    </row>
    <row r="26" spans="1:7" ht="16.5" thickBot="1">
      <c r="A26" s="17" t="s">
        <v>106</v>
      </c>
      <c r="B26" s="1" t="s">
        <v>31</v>
      </c>
      <c r="C26" s="22" t="s">
        <v>8</v>
      </c>
      <c r="D26" s="22" t="s">
        <v>9</v>
      </c>
      <c r="E26" s="22" t="s">
        <v>105</v>
      </c>
      <c r="F26" s="22" t="s">
        <v>48</v>
      </c>
      <c r="G26" s="25">
        <v>-680000</v>
      </c>
    </row>
    <row r="27" spans="1:7" ht="16.5" thickBot="1">
      <c r="A27" s="18" t="s">
        <v>103</v>
      </c>
      <c r="B27" s="1" t="s">
        <v>31</v>
      </c>
      <c r="C27" s="24" t="s">
        <v>8</v>
      </c>
      <c r="D27" s="24" t="s">
        <v>96</v>
      </c>
      <c r="E27" s="24"/>
      <c r="F27" s="24"/>
      <c r="G27" s="25">
        <f>G28+G31</f>
        <v>0</v>
      </c>
    </row>
    <row r="28" spans="1:7" ht="32.25" thickBot="1">
      <c r="A28" s="3" t="s">
        <v>120</v>
      </c>
      <c r="B28" s="1" t="s">
        <v>31</v>
      </c>
      <c r="C28" s="1" t="s">
        <v>8</v>
      </c>
      <c r="D28" s="1" t="s">
        <v>96</v>
      </c>
      <c r="E28" s="1" t="s">
        <v>121</v>
      </c>
      <c r="F28" s="1"/>
      <c r="G28" s="25">
        <f>G29</f>
        <v>20000</v>
      </c>
    </row>
    <row r="29" spans="1:7" ht="16.5" thickBot="1">
      <c r="A29" s="3" t="s">
        <v>122</v>
      </c>
      <c r="B29" s="1" t="s">
        <v>31</v>
      </c>
      <c r="C29" s="1" t="s">
        <v>8</v>
      </c>
      <c r="D29" s="1" t="s">
        <v>96</v>
      </c>
      <c r="E29" s="1" t="s">
        <v>123</v>
      </c>
      <c r="F29" s="1"/>
      <c r="G29" s="25">
        <f>G30</f>
        <v>20000</v>
      </c>
    </row>
    <row r="30" spans="1:7" ht="16.5" thickBot="1">
      <c r="A30" s="3" t="s">
        <v>34</v>
      </c>
      <c r="B30" s="1" t="s">
        <v>31</v>
      </c>
      <c r="C30" s="1" t="s">
        <v>8</v>
      </c>
      <c r="D30" s="1" t="s">
        <v>96</v>
      </c>
      <c r="E30" s="1" t="s">
        <v>123</v>
      </c>
      <c r="F30" s="1" t="s">
        <v>33</v>
      </c>
      <c r="G30" s="25">
        <v>20000</v>
      </c>
    </row>
    <row r="31" spans="1:7" ht="16.5" thickBot="1">
      <c r="A31" s="3" t="s">
        <v>37</v>
      </c>
      <c r="B31" s="1" t="s">
        <v>31</v>
      </c>
      <c r="C31" s="1" t="s">
        <v>8</v>
      </c>
      <c r="D31" s="1" t="s">
        <v>96</v>
      </c>
      <c r="E31" s="1" t="s">
        <v>38</v>
      </c>
      <c r="F31" s="1"/>
      <c r="G31" s="25">
        <f>G32</f>
        <v>-20000</v>
      </c>
    </row>
    <row r="32" spans="1:7" ht="48" thickBot="1">
      <c r="A32" s="3" t="s">
        <v>137</v>
      </c>
      <c r="B32" s="1" t="s">
        <v>31</v>
      </c>
      <c r="C32" s="1" t="s">
        <v>8</v>
      </c>
      <c r="D32" s="1" t="s">
        <v>96</v>
      </c>
      <c r="E32" s="1" t="s">
        <v>138</v>
      </c>
      <c r="F32" s="1"/>
      <c r="G32" s="25">
        <f>G33</f>
        <v>-20000</v>
      </c>
    </row>
    <row r="33" spans="1:7" ht="16.5" thickBot="1">
      <c r="A33" s="3" t="s">
        <v>39</v>
      </c>
      <c r="B33" s="1" t="s">
        <v>31</v>
      </c>
      <c r="C33" s="1" t="s">
        <v>8</v>
      </c>
      <c r="D33" s="1" t="s">
        <v>96</v>
      </c>
      <c r="E33" s="1" t="s">
        <v>138</v>
      </c>
      <c r="F33" s="1" t="s">
        <v>48</v>
      </c>
      <c r="G33" s="25">
        <v>-20000</v>
      </c>
    </row>
    <row r="34" spans="1:7" ht="16.5" thickBot="1">
      <c r="A34" s="17" t="s">
        <v>21</v>
      </c>
      <c r="B34" s="1" t="s">
        <v>31</v>
      </c>
      <c r="C34" s="22" t="s">
        <v>9</v>
      </c>
      <c r="D34" s="22"/>
      <c r="E34" s="22"/>
      <c r="F34" s="22"/>
      <c r="G34" s="25">
        <f>G35</f>
        <v>115000</v>
      </c>
    </row>
    <row r="35" spans="1:7" ht="16.5" thickBot="1">
      <c r="A35" s="50" t="s">
        <v>108</v>
      </c>
      <c r="B35" s="1" t="s">
        <v>31</v>
      </c>
      <c r="C35" s="24" t="s">
        <v>9</v>
      </c>
      <c r="D35" s="24" t="s">
        <v>9</v>
      </c>
      <c r="E35" s="24"/>
      <c r="F35" s="24"/>
      <c r="G35" s="25">
        <f>G36</f>
        <v>115000</v>
      </c>
    </row>
    <row r="36" spans="1:7" ht="16.5" thickBot="1">
      <c r="A36" s="18" t="s">
        <v>88</v>
      </c>
      <c r="B36" s="1" t="s">
        <v>31</v>
      </c>
      <c r="C36" s="24" t="s">
        <v>9</v>
      </c>
      <c r="D36" s="24" t="s">
        <v>9</v>
      </c>
      <c r="E36" s="24" t="s">
        <v>110</v>
      </c>
      <c r="F36" s="24"/>
      <c r="G36" s="25">
        <f>G37</f>
        <v>115000</v>
      </c>
    </row>
    <row r="37" spans="1:7" ht="48" thickBot="1">
      <c r="A37" s="17" t="s">
        <v>114</v>
      </c>
      <c r="B37" s="1" t="s">
        <v>31</v>
      </c>
      <c r="C37" s="22" t="s">
        <v>9</v>
      </c>
      <c r="D37" s="22" t="s">
        <v>9</v>
      </c>
      <c r="E37" s="22" t="s">
        <v>111</v>
      </c>
      <c r="F37" s="22"/>
      <c r="G37" s="25">
        <f>G38</f>
        <v>115000</v>
      </c>
    </row>
    <row r="38" spans="1:7" ht="48" thickBot="1">
      <c r="A38" s="18" t="s">
        <v>109</v>
      </c>
      <c r="B38" s="1" t="s">
        <v>31</v>
      </c>
      <c r="C38" s="24" t="s">
        <v>9</v>
      </c>
      <c r="D38" s="24" t="s">
        <v>9</v>
      </c>
      <c r="E38" s="24" t="s">
        <v>112</v>
      </c>
      <c r="F38" s="24"/>
      <c r="G38" s="25">
        <f>G39</f>
        <v>115000</v>
      </c>
    </row>
    <row r="39" spans="1:7" ht="16.5" thickBot="1">
      <c r="A39" s="18" t="s">
        <v>86</v>
      </c>
      <c r="B39" s="1" t="s">
        <v>31</v>
      </c>
      <c r="C39" s="24" t="s">
        <v>9</v>
      </c>
      <c r="D39" s="24" t="s">
        <v>9</v>
      </c>
      <c r="E39" s="24" t="s">
        <v>112</v>
      </c>
      <c r="F39" s="24" t="s">
        <v>87</v>
      </c>
      <c r="G39" s="25">
        <v>115000</v>
      </c>
    </row>
    <row r="40" spans="1:7" ht="16.5" thickBot="1">
      <c r="A40" s="71" t="s">
        <v>14</v>
      </c>
      <c r="B40" s="1" t="s">
        <v>31</v>
      </c>
      <c r="C40" s="1" t="s">
        <v>15</v>
      </c>
      <c r="D40" s="63"/>
      <c r="E40" s="72"/>
      <c r="F40" s="72"/>
      <c r="G40" s="25">
        <f>G41+G46</f>
        <v>-350000</v>
      </c>
    </row>
    <row r="41" spans="1:7" ht="16.5" thickBot="1">
      <c r="A41" s="3" t="s">
        <v>22</v>
      </c>
      <c r="B41" s="1" t="s">
        <v>31</v>
      </c>
      <c r="C41" s="1" t="s">
        <v>15</v>
      </c>
      <c r="D41" s="1" t="s">
        <v>7</v>
      </c>
      <c r="E41" s="1"/>
      <c r="F41" s="1"/>
      <c r="G41" s="25">
        <f>G42</f>
        <v>-200000</v>
      </c>
    </row>
    <row r="42" spans="1:7" ht="16.5" thickBot="1">
      <c r="A42" s="3" t="s">
        <v>23</v>
      </c>
      <c r="B42" s="1" t="s">
        <v>31</v>
      </c>
      <c r="C42" s="1" t="s">
        <v>15</v>
      </c>
      <c r="D42" s="1" t="s">
        <v>7</v>
      </c>
      <c r="E42" s="1">
        <v>4200000</v>
      </c>
      <c r="F42" s="1"/>
      <c r="G42" s="25">
        <f>G43</f>
        <v>-200000</v>
      </c>
    </row>
    <row r="43" spans="1:7" ht="16.5" thickBot="1">
      <c r="A43" s="3" t="s">
        <v>20</v>
      </c>
      <c r="B43" s="1" t="s">
        <v>31</v>
      </c>
      <c r="C43" s="1" t="s">
        <v>15</v>
      </c>
      <c r="D43" s="1" t="s">
        <v>7</v>
      </c>
      <c r="E43" s="1" t="s">
        <v>40</v>
      </c>
      <c r="F43" s="1"/>
      <c r="G43" s="25">
        <f>G44</f>
        <v>-200000</v>
      </c>
    </row>
    <row r="44" spans="1:7" ht="16.5" thickBot="1">
      <c r="A44" s="3" t="s">
        <v>35</v>
      </c>
      <c r="B44" s="1" t="s">
        <v>31</v>
      </c>
      <c r="C44" s="1" t="s">
        <v>15</v>
      </c>
      <c r="D44" s="1" t="s">
        <v>7</v>
      </c>
      <c r="E44" s="1" t="s">
        <v>40</v>
      </c>
      <c r="F44" s="1" t="s">
        <v>36</v>
      </c>
      <c r="G44" s="25">
        <v>-200000</v>
      </c>
    </row>
    <row r="45" spans="1:7" s="89" customFormat="1" ht="32.25" thickBot="1">
      <c r="A45" s="3" t="s">
        <v>133</v>
      </c>
      <c r="B45" s="1" t="s">
        <v>31</v>
      </c>
      <c r="C45" s="1"/>
      <c r="D45" s="1"/>
      <c r="E45" s="1"/>
      <c r="F45" s="1"/>
      <c r="G45" s="25">
        <v>-200000</v>
      </c>
    </row>
    <row r="46" spans="1:7" ht="16.5" thickBot="1">
      <c r="A46" s="3" t="s">
        <v>24</v>
      </c>
      <c r="B46" s="1" t="s">
        <v>31</v>
      </c>
      <c r="C46" s="1" t="s">
        <v>15</v>
      </c>
      <c r="D46" s="1" t="s">
        <v>11</v>
      </c>
      <c r="E46" s="1"/>
      <c r="F46" s="1"/>
      <c r="G46" s="25">
        <f>G47</f>
        <v>-150000</v>
      </c>
    </row>
    <row r="47" spans="1:7" ht="32.25" thickBot="1">
      <c r="A47" s="3" t="s">
        <v>25</v>
      </c>
      <c r="B47" s="1" t="s">
        <v>31</v>
      </c>
      <c r="C47" s="1" t="s">
        <v>15</v>
      </c>
      <c r="D47" s="1" t="s">
        <v>11</v>
      </c>
      <c r="E47" s="1">
        <v>4210000</v>
      </c>
      <c r="F47" s="1"/>
      <c r="G47" s="25">
        <f>G48</f>
        <v>-150000</v>
      </c>
    </row>
    <row r="48" spans="1:7" ht="16.5" thickBot="1">
      <c r="A48" s="3" t="s">
        <v>20</v>
      </c>
      <c r="B48" s="1" t="s">
        <v>31</v>
      </c>
      <c r="C48" s="1" t="s">
        <v>15</v>
      </c>
      <c r="D48" s="1" t="s">
        <v>11</v>
      </c>
      <c r="E48" s="1" t="s">
        <v>41</v>
      </c>
      <c r="F48" s="1"/>
      <c r="G48" s="25">
        <f>G49</f>
        <v>-150000</v>
      </c>
    </row>
    <row r="49" spans="1:7" ht="16.5" thickBot="1">
      <c r="A49" s="17" t="s">
        <v>35</v>
      </c>
      <c r="B49" s="1" t="s">
        <v>31</v>
      </c>
      <c r="C49" s="22" t="s">
        <v>15</v>
      </c>
      <c r="D49" s="22" t="s">
        <v>11</v>
      </c>
      <c r="E49" s="22" t="s">
        <v>41</v>
      </c>
      <c r="F49" s="22" t="s">
        <v>36</v>
      </c>
      <c r="G49" s="25">
        <v>-150000</v>
      </c>
    </row>
    <row r="50" spans="1:7" s="21" customFormat="1" ht="15.75">
      <c r="A50" s="62" t="s">
        <v>77</v>
      </c>
      <c r="B50" s="102" t="s">
        <v>31</v>
      </c>
      <c r="C50" s="24"/>
      <c r="D50" s="24"/>
      <c r="E50" s="24"/>
      <c r="F50" s="24"/>
      <c r="G50" s="26">
        <v>-150000</v>
      </c>
    </row>
    <row r="51" spans="1:7" ht="15.75">
      <c r="A51" s="18" t="s">
        <v>53</v>
      </c>
      <c r="B51" s="24" t="s">
        <v>31</v>
      </c>
      <c r="C51" s="24" t="s">
        <v>13</v>
      </c>
      <c r="D51" s="24"/>
      <c r="E51" s="24"/>
      <c r="F51" s="24"/>
      <c r="G51" s="27">
        <f>G52</f>
        <v>360000</v>
      </c>
    </row>
    <row r="52" spans="1:7" ht="15.75">
      <c r="A52" s="18" t="s">
        <v>26</v>
      </c>
      <c r="B52" s="24" t="s">
        <v>31</v>
      </c>
      <c r="C52" s="24" t="s">
        <v>13</v>
      </c>
      <c r="D52" s="24" t="s">
        <v>7</v>
      </c>
      <c r="E52" s="24"/>
      <c r="F52" s="24"/>
      <c r="G52" s="27">
        <f>G53+G56</f>
        <v>360000</v>
      </c>
    </row>
    <row r="53" spans="1:7" ht="31.5">
      <c r="A53" s="18" t="s">
        <v>43</v>
      </c>
      <c r="B53" s="24" t="s">
        <v>31</v>
      </c>
      <c r="C53" s="24" t="s">
        <v>13</v>
      </c>
      <c r="D53" s="24" t="s">
        <v>7</v>
      </c>
      <c r="E53" s="24" t="s">
        <v>42</v>
      </c>
      <c r="F53" s="24"/>
      <c r="G53" s="27">
        <f>G54</f>
        <v>280000</v>
      </c>
    </row>
    <row r="54" spans="1:7" ht="16.5" thickBot="1">
      <c r="A54" s="3" t="s">
        <v>20</v>
      </c>
      <c r="B54" s="1" t="s">
        <v>31</v>
      </c>
      <c r="C54" s="1" t="s">
        <v>13</v>
      </c>
      <c r="D54" s="1" t="s">
        <v>7</v>
      </c>
      <c r="E54" s="1" t="s">
        <v>65</v>
      </c>
      <c r="F54" s="1"/>
      <c r="G54" s="25">
        <f>G55</f>
        <v>280000</v>
      </c>
    </row>
    <row r="55" spans="1:7" ht="16.5" thickBot="1">
      <c r="A55" s="3" t="s">
        <v>76</v>
      </c>
      <c r="B55" s="1" t="s">
        <v>31</v>
      </c>
      <c r="C55" s="1" t="s">
        <v>13</v>
      </c>
      <c r="D55" s="1" t="s">
        <v>7</v>
      </c>
      <c r="E55" s="1" t="s">
        <v>65</v>
      </c>
      <c r="F55" s="1" t="s">
        <v>45</v>
      </c>
      <c r="G55" s="25">
        <v>280000</v>
      </c>
    </row>
    <row r="56" spans="1:7" ht="16.5" thickBot="1">
      <c r="A56" s="3" t="s">
        <v>130</v>
      </c>
      <c r="B56" s="1" t="s">
        <v>31</v>
      </c>
      <c r="C56" s="1" t="s">
        <v>13</v>
      </c>
      <c r="D56" s="1" t="s">
        <v>7</v>
      </c>
      <c r="E56" s="1" t="s">
        <v>131</v>
      </c>
      <c r="F56" s="1"/>
      <c r="G56" s="25">
        <f>G57</f>
        <v>80000</v>
      </c>
    </row>
    <row r="57" spans="1:7" ht="16.5" thickBot="1">
      <c r="A57" s="3" t="s">
        <v>20</v>
      </c>
      <c r="B57" s="1" t="s">
        <v>31</v>
      </c>
      <c r="C57" s="1" t="s">
        <v>13</v>
      </c>
      <c r="D57" s="1" t="s">
        <v>7</v>
      </c>
      <c r="E57" s="1" t="s">
        <v>132</v>
      </c>
      <c r="F57" s="1"/>
      <c r="G57" s="25">
        <f>G58</f>
        <v>80000</v>
      </c>
    </row>
    <row r="58" spans="1:7" ht="16.5" thickBot="1">
      <c r="A58" s="3" t="s">
        <v>76</v>
      </c>
      <c r="B58" s="1" t="s">
        <v>31</v>
      </c>
      <c r="C58" s="1" t="s">
        <v>13</v>
      </c>
      <c r="D58" s="1" t="s">
        <v>7</v>
      </c>
      <c r="E58" s="1" t="s">
        <v>132</v>
      </c>
      <c r="F58" s="1" t="s">
        <v>45</v>
      </c>
      <c r="G58" s="25">
        <v>80000</v>
      </c>
    </row>
    <row r="59" spans="1:7" ht="16.5" thickBot="1">
      <c r="A59" s="18" t="s">
        <v>16</v>
      </c>
      <c r="B59" s="1" t="s">
        <v>31</v>
      </c>
      <c r="C59" s="24">
        <v>10</v>
      </c>
      <c r="D59" s="24"/>
      <c r="E59" s="24"/>
      <c r="F59" s="24"/>
      <c r="G59" s="25">
        <f>G60+G64</f>
        <v>3523818</v>
      </c>
    </row>
    <row r="60" spans="1:7" ht="16.5" thickBot="1">
      <c r="A60" s="3" t="s">
        <v>124</v>
      </c>
      <c r="B60" s="1" t="s">
        <v>31</v>
      </c>
      <c r="C60" s="1">
        <v>10</v>
      </c>
      <c r="D60" s="1" t="s">
        <v>7</v>
      </c>
      <c r="E60" s="1"/>
      <c r="F60" s="1"/>
      <c r="G60" s="25">
        <f>G61</f>
        <v>52000</v>
      </c>
    </row>
    <row r="61" spans="1:7" ht="16.5" thickBot="1">
      <c r="A61" s="3" t="s">
        <v>125</v>
      </c>
      <c r="B61" s="22" t="s">
        <v>31</v>
      </c>
      <c r="C61" s="1">
        <v>10</v>
      </c>
      <c r="D61" s="1" t="s">
        <v>7</v>
      </c>
      <c r="E61" s="1">
        <v>4900000</v>
      </c>
      <c r="F61" s="1"/>
      <c r="G61" s="25">
        <f>G62</f>
        <v>52000</v>
      </c>
    </row>
    <row r="62" spans="1:7" ht="31.5">
      <c r="A62" s="17" t="s">
        <v>126</v>
      </c>
      <c r="B62" s="24" t="s">
        <v>31</v>
      </c>
      <c r="C62" s="22">
        <v>10</v>
      </c>
      <c r="D62" s="22" t="s">
        <v>7</v>
      </c>
      <c r="E62" s="22" t="s">
        <v>127</v>
      </c>
      <c r="F62" s="22"/>
      <c r="G62" s="26">
        <f>G63</f>
        <v>52000</v>
      </c>
    </row>
    <row r="63" spans="1:7" ht="15.75">
      <c r="A63" s="18" t="s">
        <v>128</v>
      </c>
      <c r="B63" s="24" t="s">
        <v>31</v>
      </c>
      <c r="C63" s="24" t="s">
        <v>30</v>
      </c>
      <c r="D63" s="24" t="s">
        <v>7</v>
      </c>
      <c r="E63" s="24" t="s">
        <v>129</v>
      </c>
      <c r="F63" s="24" t="s">
        <v>27</v>
      </c>
      <c r="G63" s="27">
        <v>52000</v>
      </c>
    </row>
    <row r="64" spans="1:7" ht="15.75">
      <c r="A64" s="18" t="s">
        <v>50</v>
      </c>
      <c r="B64" s="24" t="s">
        <v>31</v>
      </c>
      <c r="C64" s="24" t="s">
        <v>30</v>
      </c>
      <c r="D64" s="24" t="s">
        <v>10</v>
      </c>
      <c r="E64" s="24"/>
      <c r="F64" s="24"/>
      <c r="G64" s="27">
        <f>G65</f>
        <v>3471818</v>
      </c>
    </row>
    <row r="65" spans="1:7" ht="16.5" thickBot="1">
      <c r="A65" s="91" t="s">
        <v>134</v>
      </c>
      <c r="B65" s="1" t="s">
        <v>31</v>
      </c>
      <c r="C65" s="92">
        <v>10</v>
      </c>
      <c r="D65" s="47" t="s">
        <v>10</v>
      </c>
      <c r="E65" s="92">
        <v>1000000</v>
      </c>
      <c r="F65" s="22"/>
      <c r="G65" s="27">
        <f>G66</f>
        <v>3471818</v>
      </c>
    </row>
    <row r="66" spans="1:7" ht="16.5" thickBot="1">
      <c r="A66" s="94" t="s">
        <v>135</v>
      </c>
      <c r="B66" s="1" t="s">
        <v>31</v>
      </c>
      <c r="C66" s="69">
        <v>10</v>
      </c>
      <c r="D66" s="93" t="s">
        <v>10</v>
      </c>
      <c r="E66" s="69">
        <v>1008800</v>
      </c>
      <c r="F66" s="93" t="s">
        <v>87</v>
      </c>
      <c r="G66" s="27">
        <f>G67</f>
        <v>3471818</v>
      </c>
    </row>
    <row r="67" spans="1:7" ht="16.5" thickBot="1">
      <c r="A67" s="94" t="s">
        <v>136</v>
      </c>
      <c r="B67" s="1" t="s">
        <v>31</v>
      </c>
      <c r="C67" s="69">
        <v>10</v>
      </c>
      <c r="D67" s="93" t="s">
        <v>10</v>
      </c>
      <c r="E67" s="69">
        <v>1008820</v>
      </c>
      <c r="F67" s="93"/>
      <c r="G67" s="27">
        <f>G68</f>
        <v>3471818</v>
      </c>
    </row>
    <row r="68" spans="1:7" ht="16.5" thickBot="1">
      <c r="A68" s="94" t="s">
        <v>86</v>
      </c>
      <c r="B68" s="1" t="s">
        <v>31</v>
      </c>
      <c r="C68" s="69">
        <v>10</v>
      </c>
      <c r="D68" s="93" t="s">
        <v>10</v>
      </c>
      <c r="E68" s="69">
        <v>1008820</v>
      </c>
      <c r="F68" s="69">
        <v>10</v>
      </c>
      <c r="G68" s="27">
        <v>3471818</v>
      </c>
    </row>
    <row r="69" spans="1:7" ht="16.5" thickBot="1">
      <c r="A69" s="3" t="s">
        <v>60</v>
      </c>
      <c r="B69" s="1" t="s">
        <v>31</v>
      </c>
      <c r="C69" s="1" t="s">
        <v>17</v>
      </c>
      <c r="D69" s="1"/>
      <c r="E69" s="1"/>
      <c r="F69" s="1"/>
      <c r="G69" s="25">
        <f>G70</f>
        <v>295000</v>
      </c>
    </row>
    <row r="70" spans="1:7" ht="16.5" thickBot="1">
      <c r="A70" s="3" t="s">
        <v>61</v>
      </c>
      <c r="B70" s="1" t="s">
        <v>31</v>
      </c>
      <c r="C70" s="1" t="s">
        <v>17</v>
      </c>
      <c r="D70" s="1" t="s">
        <v>7</v>
      </c>
      <c r="E70" s="1"/>
      <c r="F70" s="1"/>
      <c r="G70" s="25">
        <f>G71+G74</f>
        <v>295000</v>
      </c>
    </row>
    <row r="71" spans="1:7" ht="16.5" thickBot="1">
      <c r="A71" s="3" t="s">
        <v>62</v>
      </c>
      <c r="B71" s="22" t="s">
        <v>31</v>
      </c>
      <c r="C71" s="1" t="s">
        <v>17</v>
      </c>
      <c r="D71" s="1" t="s">
        <v>7</v>
      </c>
      <c r="E71" s="1" t="s">
        <v>63</v>
      </c>
      <c r="F71" s="1"/>
      <c r="G71" s="25">
        <f>G72</f>
        <v>245000</v>
      </c>
    </row>
    <row r="72" spans="1:7" ht="16.5" thickBot="1">
      <c r="A72" s="3" t="s">
        <v>20</v>
      </c>
      <c r="B72" s="24" t="s">
        <v>31</v>
      </c>
      <c r="C72" s="1" t="s">
        <v>17</v>
      </c>
      <c r="D72" s="1" t="s">
        <v>7</v>
      </c>
      <c r="E72" s="1" t="s">
        <v>64</v>
      </c>
      <c r="F72" s="1"/>
      <c r="G72" s="25">
        <f>G73</f>
        <v>245000</v>
      </c>
    </row>
    <row r="73" spans="1:7" ht="16.5" thickBot="1">
      <c r="A73" s="3" t="s">
        <v>39</v>
      </c>
      <c r="B73" s="24" t="s">
        <v>31</v>
      </c>
      <c r="C73" s="1" t="s">
        <v>17</v>
      </c>
      <c r="D73" s="1" t="s">
        <v>7</v>
      </c>
      <c r="E73" s="1" t="s">
        <v>64</v>
      </c>
      <c r="F73" s="1" t="s">
        <v>48</v>
      </c>
      <c r="G73" s="25">
        <v>245000</v>
      </c>
    </row>
    <row r="74" spans="1:7" ht="32.25" thickBot="1">
      <c r="A74" s="3" t="s">
        <v>97</v>
      </c>
      <c r="B74" s="24" t="s">
        <v>31</v>
      </c>
      <c r="C74" s="1" t="s">
        <v>17</v>
      </c>
      <c r="D74" s="1" t="s">
        <v>7</v>
      </c>
      <c r="E74" s="1" t="s">
        <v>98</v>
      </c>
      <c r="F74" s="1"/>
      <c r="G74" s="25">
        <f>G75</f>
        <v>50000</v>
      </c>
    </row>
    <row r="75" spans="1:7" ht="32.25" thickBot="1">
      <c r="A75" s="3" t="s">
        <v>99</v>
      </c>
      <c r="B75" s="1" t="s">
        <v>31</v>
      </c>
      <c r="C75" s="1" t="s">
        <v>17</v>
      </c>
      <c r="D75" s="1" t="s">
        <v>7</v>
      </c>
      <c r="E75" s="1" t="s">
        <v>100</v>
      </c>
      <c r="F75" s="1"/>
      <c r="G75" s="25">
        <f>G76</f>
        <v>50000</v>
      </c>
    </row>
    <row r="76" spans="1:7" ht="16.5" thickBot="1">
      <c r="A76" s="3" t="s">
        <v>34</v>
      </c>
      <c r="B76" s="1" t="s">
        <v>31</v>
      </c>
      <c r="C76" s="1" t="s">
        <v>17</v>
      </c>
      <c r="D76" s="1" t="s">
        <v>7</v>
      </c>
      <c r="E76" s="1" t="s">
        <v>100</v>
      </c>
      <c r="F76" s="1" t="s">
        <v>33</v>
      </c>
      <c r="G76" s="25">
        <v>50000</v>
      </c>
    </row>
    <row r="77" spans="1:7" ht="47.25">
      <c r="A77" s="74" t="s">
        <v>89</v>
      </c>
      <c r="B77" s="75" t="s">
        <v>90</v>
      </c>
      <c r="C77" s="68"/>
      <c r="D77" s="76"/>
      <c r="E77" s="68"/>
      <c r="F77" s="75"/>
      <c r="G77" s="77">
        <f>G78</f>
        <v>0</v>
      </c>
    </row>
    <row r="78" spans="1:7" ht="16.5" thickBot="1">
      <c r="A78" s="3" t="s">
        <v>81</v>
      </c>
      <c r="B78" s="1" t="s">
        <v>90</v>
      </c>
      <c r="C78" s="1" t="s">
        <v>75</v>
      </c>
      <c r="D78" s="1"/>
      <c r="E78" s="1"/>
      <c r="F78" s="25"/>
      <c r="G78" s="25">
        <f>G79+G83</f>
        <v>0</v>
      </c>
    </row>
    <row r="79" spans="1:7" ht="16.5" thickBot="1">
      <c r="A79" s="3" t="s">
        <v>83</v>
      </c>
      <c r="B79" s="1" t="s">
        <v>90</v>
      </c>
      <c r="C79" s="1" t="s">
        <v>75</v>
      </c>
      <c r="D79" s="1" t="s">
        <v>7</v>
      </c>
      <c r="E79" s="1"/>
      <c r="F79" s="1"/>
      <c r="G79" s="84">
        <f>G80</f>
        <v>70484.12</v>
      </c>
    </row>
    <row r="80" spans="1:7" ht="16.5" thickBot="1">
      <c r="A80" s="3" t="s">
        <v>84</v>
      </c>
      <c r="B80" s="1" t="s">
        <v>90</v>
      </c>
      <c r="C80" s="1" t="s">
        <v>75</v>
      </c>
      <c r="D80" s="1" t="s">
        <v>7</v>
      </c>
      <c r="E80" s="1">
        <v>4700000</v>
      </c>
      <c r="F80" s="1"/>
      <c r="G80" s="87">
        <f>G81</f>
        <v>70484.12</v>
      </c>
    </row>
    <row r="81" spans="1:7" ht="16.5" thickBot="1">
      <c r="A81" s="3" t="s">
        <v>20</v>
      </c>
      <c r="B81" s="1" t="s">
        <v>90</v>
      </c>
      <c r="C81" s="1" t="s">
        <v>75</v>
      </c>
      <c r="D81" s="1" t="s">
        <v>7</v>
      </c>
      <c r="E81" s="1" t="s">
        <v>85</v>
      </c>
      <c r="F81" s="1"/>
      <c r="G81" s="84">
        <f>G82</f>
        <v>70484.12</v>
      </c>
    </row>
    <row r="82" spans="1:7" ht="16.5" thickBot="1">
      <c r="A82" s="3" t="s">
        <v>35</v>
      </c>
      <c r="B82" s="1" t="s">
        <v>90</v>
      </c>
      <c r="C82" s="1" t="s">
        <v>75</v>
      </c>
      <c r="D82" s="1" t="s">
        <v>7</v>
      </c>
      <c r="E82" s="1" t="s">
        <v>85</v>
      </c>
      <c r="F82" s="1" t="s">
        <v>36</v>
      </c>
      <c r="G82" s="84">
        <v>70484.12</v>
      </c>
    </row>
    <row r="83" spans="1:7" ht="16.5" thickBot="1">
      <c r="A83" s="3" t="s">
        <v>78</v>
      </c>
      <c r="B83" s="1" t="s">
        <v>90</v>
      </c>
      <c r="C83" s="1" t="s">
        <v>75</v>
      </c>
      <c r="D83" s="1" t="s">
        <v>11</v>
      </c>
      <c r="E83" s="1"/>
      <c r="F83" s="1"/>
      <c r="G83" s="84">
        <f>G84</f>
        <v>-70484.12</v>
      </c>
    </row>
    <row r="84" spans="1:7" ht="15.75">
      <c r="A84" s="17" t="s">
        <v>79</v>
      </c>
      <c r="B84" s="22" t="s">
        <v>90</v>
      </c>
      <c r="C84" s="22" t="s">
        <v>75</v>
      </c>
      <c r="D84" s="22" t="s">
        <v>11</v>
      </c>
      <c r="E84" s="22">
        <v>4780000</v>
      </c>
      <c r="F84" s="22"/>
      <c r="G84" s="88">
        <f>G85</f>
        <v>-70484.12</v>
      </c>
    </row>
    <row r="85" spans="1:7" ht="15.75">
      <c r="A85" s="18" t="s">
        <v>20</v>
      </c>
      <c r="B85" s="24" t="s">
        <v>90</v>
      </c>
      <c r="C85" s="24" t="s">
        <v>75</v>
      </c>
      <c r="D85" s="24" t="s">
        <v>11</v>
      </c>
      <c r="E85" s="24" t="s">
        <v>80</v>
      </c>
      <c r="F85" s="24"/>
      <c r="G85" s="95">
        <f>G86</f>
        <v>-70484.12</v>
      </c>
    </row>
    <row r="86" spans="1:7" ht="15.75">
      <c r="A86" s="18" t="s">
        <v>35</v>
      </c>
      <c r="B86" s="24" t="s">
        <v>90</v>
      </c>
      <c r="C86" s="24" t="s">
        <v>75</v>
      </c>
      <c r="D86" s="24" t="s">
        <v>11</v>
      </c>
      <c r="E86" s="24" t="s">
        <v>80</v>
      </c>
      <c r="F86" s="24" t="s">
        <v>36</v>
      </c>
      <c r="G86" s="95">
        <v>-70484.12</v>
      </c>
    </row>
    <row r="87" spans="1:7" ht="31.5">
      <c r="A87" s="34" t="s">
        <v>32</v>
      </c>
      <c r="B87" s="15" t="s">
        <v>44</v>
      </c>
      <c r="C87" s="35"/>
      <c r="D87" s="35"/>
      <c r="E87" s="35"/>
      <c r="F87" s="48"/>
      <c r="G87" s="20">
        <f>G88</f>
        <v>2418200</v>
      </c>
    </row>
    <row r="88" spans="1:7" ht="16.5" thickBot="1">
      <c r="A88" s="71" t="s">
        <v>14</v>
      </c>
      <c r="B88" s="1" t="s">
        <v>44</v>
      </c>
      <c r="C88" s="1" t="s">
        <v>15</v>
      </c>
      <c r="D88" s="63"/>
      <c r="E88" s="72"/>
      <c r="F88" s="72"/>
      <c r="G88" s="25">
        <f>G89+G93</f>
        <v>2418200</v>
      </c>
    </row>
    <row r="89" spans="1:7" ht="15.75">
      <c r="A89" s="17" t="s">
        <v>22</v>
      </c>
      <c r="B89" s="22" t="s">
        <v>44</v>
      </c>
      <c r="C89" s="22" t="s">
        <v>15</v>
      </c>
      <c r="D89" s="22" t="s">
        <v>7</v>
      </c>
      <c r="E89" s="22"/>
      <c r="F89" s="22"/>
      <c r="G89" s="26">
        <f>G90</f>
        <v>311100</v>
      </c>
    </row>
    <row r="90" spans="1:7" ht="15.75">
      <c r="A90" s="18" t="s">
        <v>23</v>
      </c>
      <c r="B90" s="24" t="s">
        <v>44</v>
      </c>
      <c r="C90" s="24" t="s">
        <v>15</v>
      </c>
      <c r="D90" s="24" t="s">
        <v>7</v>
      </c>
      <c r="E90" s="24">
        <v>4200000</v>
      </c>
      <c r="F90" s="24"/>
      <c r="G90" s="27">
        <f>G91</f>
        <v>311100</v>
      </c>
    </row>
    <row r="91" spans="1:7" ht="47.25">
      <c r="A91" s="101" t="s">
        <v>139</v>
      </c>
      <c r="B91" s="24" t="s">
        <v>44</v>
      </c>
      <c r="C91" s="24" t="s">
        <v>15</v>
      </c>
      <c r="D91" s="24" t="s">
        <v>7</v>
      </c>
      <c r="E91" s="24" t="s">
        <v>40</v>
      </c>
      <c r="F91" s="24"/>
      <c r="G91" s="27">
        <f>G92</f>
        <v>311100</v>
      </c>
    </row>
    <row r="92" spans="1:7" ht="16.5" thickBot="1">
      <c r="A92" s="3" t="s">
        <v>35</v>
      </c>
      <c r="B92" s="1" t="s">
        <v>44</v>
      </c>
      <c r="C92" s="1" t="s">
        <v>15</v>
      </c>
      <c r="D92" s="1" t="s">
        <v>7</v>
      </c>
      <c r="E92" s="1" t="s">
        <v>40</v>
      </c>
      <c r="F92" s="1" t="s">
        <v>36</v>
      </c>
      <c r="G92" s="25">
        <v>311100</v>
      </c>
    </row>
    <row r="93" spans="1:7" ht="16.5" thickBot="1">
      <c r="A93" s="3" t="s">
        <v>24</v>
      </c>
      <c r="B93" s="1" t="s">
        <v>44</v>
      </c>
      <c r="C93" s="1" t="s">
        <v>15</v>
      </c>
      <c r="D93" s="1" t="s">
        <v>11</v>
      </c>
      <c r="E93" s="1"/>
      <c r="F93" s="1"/>
      <c r="G93" s="25">
        <f>G94+G97</f>
        <v>2107100</v>
      </c>
    </row>
    <row r="94" spans="1:7" ht="32.25" thickBot="1">
      <c r="A94" s="3" t="s">
        <v>25</v>
      </c>
      <c r="B94" s="1" t="s">
        <v>44</v>
      </c>
      <c r="C94" s="1" t="s">
        <v>15</v>
      </c>
      <c r="D94" s="1" t="s">
        <v>11</v>
      </c>
      <c r="E94" s="1">
        <v>4210000</v>
      </c>
      <c r="F94" s="1"/>
      <c r="G94" s="25">
        <f>G95</f>
        <v>150000</v>
      </c>
    </row>
    <row r="95" spans="1:7" ht="16.5" thickBot="1">
      <c r="A95" s="3" t="s">
        <v>20</v>
      </c>
      <c r="B95" s="1" t="s">
        <v>44</v>
      </c>
      <c r="C95" s="1" t="s">
        <v>15</v>
      </c>
      <c r="D95" s="1" t="s">
        <v>11</v>
      </c>
      <c r="E95" s="1" t="s">
        <v>41</v>
      </c>
      <c r="F95" s="1"/>
      <c r="G95" s="25">
        <f>G96</f>
        <v>150000</v>
      </c>
    </row>
    <row r="96" spans="1:7" ht="16.5" thickBot="1">
      <c r="A96" s="17" t="s">
        <v>35</v>
      </c>
      <c r="B96" s="1" t="s">
        <v>44</v>
      </c>
      <c r="C96" s="22" t="s">
        <v>15</v>
      </c>
      <c r="D96" s="22" t="s">
        <v>11</v>
      </c>
      <c r="E96" s="22" t="s">
        <v>41</v>
      </c>
      <c r="F96" s="22" t="s">
        <v>36</v>
      </c>
      <c r="G96" s="25">
        <v>150000</v>
      </c>
    </row>
    <row r="97" spans="1:7" ht="16.5" thickBot="1">
      <c r="A97" s="18" t="s">
        <v>91</v>
      </c>
      <c r="B97" s="1" t="s">
        <v>44</v>
      </c>
      <c r="C97" s="24" t="s">
        <v>15</v>
      </c>
      <c r="D97" s="24" t="s">
        <v>11</v>
      </c>
      <c r="E97" s="24" t="s">
        <v>92</v>
      </c>
      <c r="F97" s="24"/>
      <c r="G97" s="78">
        <f>G98</f>
        <v>1957100</v>
      </c>
    </row>
    <row r="98" spans="1:7" ht="16.5" thickBot="1">
      <c r="A98" s="33" t="s">
        <v>93</v>
      </c>
      <c r="B98" s="1" t="s">
        <v>44</v>
      </c>
      <c r="C98" s="24" t="s">
        <v>15</v>
      </c>
      <c r="D98" s="24" t="s">
        <v>11</v>
      </c>
      <c r="E98" s="24" t="s">
        <v>94</v>
      </c>
      <c r="F98" s="24"/>
      <c r="G98" s="78">
        <f>G99</f>
        <v>1957100</v>
      </c>
    </row>
    <row r="99" spans="1:7" ht="16.5" thickBot="1">
      <c r="A99" s="18" t="s">
        <v>35</v>
      </c>
      <c r="B99" s="1" t="s">
        <v>44</v>
      </c>
      <c r="C99" s="24" t="s">
        <v>15</v>
      </c>
      <c r="D99" s="24" t="s">
        <v>11</v>
      </c>
      <c r="E99" s="72" t="s">
        <v>94</v>
      </c>
      <c r="F99" s="72" t="s">
        <v>36</v>
      </c>
      <c r="G99" s="79">
        <v>1957100</v>
      </c>
    </row>
    <row r="100" spans="1:7" ht="16.5" thickBot="1">
      <c r="A100" s="46" t="s">
        <v>49</v>
      </c>
      <c r="B100" s="15"/>
      <c r="C100" s="16"/>
      <c r="D100" s="16"/>
      <c r="E100" s="16"/>
      <c r="F100" s="16"/>
      <c r="G100" s="37">
        <f>G6+G77+G87</f>
        <v>5872818</v>
      </c>
    </row>
    <row r="101" spans="6:7" ht="11.25">
      <c r="F101" s="31"/>
      <c r="G101" s="38"/>
    </row>
    <row r="102" spans="6:7" ht="11.25">
      <c r="F102" s="31"/>
      <c r="G102" s="38"/>
    </row>
    <row r="103" ht="11.25">
      <c r="G103" s="39"/>
    </row>
    <row r="104" ht="11.25">
      <c r="G104" s="39"/>
    </row>
    <row r="105" ht="11.25">
      <c r="G105" s="39"/>
    </row>
    <row r="106" ht="11.25">
      <c r="G106" s="39"/>
    </row>
    <row r="107" ht="11.25">
      <c r="G107" s="39"/>
    </row>
    <row r="108" ht="11.25">
      <c r="G108" s="39"/>
    </row>
    <row r="109" ht="11.25">
      <c r="G109" s="39"/>
    </row>
    <row r="110" ht="11.25">
      <c r="G110" s="39"/>
    </row>
    <row r="111" ht="11.25">
      <c r="G111" s="39"/>
    </row>
    <row r="112" ht="11.25">
      <c r="G112" s="39"/>
    </row>
    <row r="113" ht="11.25">
      <c r="G113" s="39"/>
    </row>
    <row r="114" ht="11.25">
      <c r="G114" s="39"/>
    </row>
    <row r="115" ht="11.25">
      <c r="G115" s="39"/>
    </row>
    <row r="116" ht="11.25">
      <c r="G116" s="39"/>
    </row>
    <row r="117" ht="11.25">
      <c r="G117" s="39"/>
    </row>
    <row r="118" ht="11.25">
      <c r="G118" s="39"/>
    </row>
    <row r="119" ht="11.25">
      <c r="G119" s="39"/>
    </row>
    <row r="120" ht="11.25">
      <c r="G120" s="39"/>
    </row>
    <row r="121" ht="11.25">
      <c r="G121" s="39"/>
    </row>
    <row r="122" ht="11.25">
      <c r="G122" s="39"/>
    </row>
    <row r="123" ht="11.25">
      <c r="G123" s="39"/>
    </row>
    <row r="124" ht="11.25">
      <c r="G124" s="39"/>
    </row>
    <row r="125" ht="11.25">
      <c r="G125" s="39"/>
    </row>
    <row r="126" ht="11.25">
      <c r="G126" s="39"/>
    </row>
    <row r="127" ht="11.25">
      <c r="G127" s="39"/>
    </row>
    <row r="128" ht="11.25">
      <c r="G128" s="39"/>
    </row>
    <row r="129" ht="11.25">
      <c r="G129" s="39"/>
    </row>
    <row r="130" ht="11.25">
      <c r="G130" s="39"/>
    </row>
    <row r="131" ht="11.25">
      <c r="G131" s="39"/>
    </row>
    <row r="132" ht="11.25">
      <c r="G132" s="39"/>
    </row>
    <row r="133" ht="11.25">
      <c r="G133" s="39"/>
    </row>
    <row r="134" ht="11.25">
      <c r="G134" s="39"/>
    </row>
    <row r="135" ht="11.25">
      <c r="G135" s="39"/>
    </row>
    <row r="136" ht="11.25">
      <c r="G136" s="39"/>
    </row>
    <row r="137" ht="11.25">
      <c r="G137" s="39"/>
    </row>
    <row r="138" ht="11.25">
      <c r="G138" s="39"/>
    </row>
    <row r="139" ht="11.25">
      <c r="G139" s="39"/>
    </row>
    <row r="140" ht="11.25">
      <c r="G140" s="39"/>
    </row>
    <row r="141" ht="11.25">
      <c r="G141" s="39"/>
    </row>
    <row r="142" ht="11.25">
      <c r="G142" s="39"/>
    </row>
    <row r="143" ht="11.25">
      <c r="G143" s="39"/>
    </row>
    <row r="144" ht="11.25">
      <c r="G144" s="39"/>
    </row>
    <row r="145" ht="11.25">
      <c r="G145" s="39"/>
    </row>
    <row r="146" ht="11.25">
      <c r="G146" s="39"/>
    </row>
    <row r="147" ht="11.25">
      <c r="G147" s="39"/>
    </row>
    <row r="148" ht="11.25">
      <c r="G148" s="39"/>
    </row>
    <row r="149" ht="11.25">
      <c r="G149" s="39"/>
    </row>
    <row r="150" ht="11.25">
      <c r="G150" s="39"/>
    </row>
    <row r="151" ht="11.25">
      <c r="G151" s="39"/>
    </row>
    <row r="152" ht="11.25">
      <c r="G152" s="39"/>
    </row>
    <row r="153" ht="11.25">
      <c r="G153" s="39"/>
    </row>
    <row r="154" ht="11.25">
      <c r="G154" s="39"/>
    </row>
    <row r="155" ht="11.25">
      <c r="G155" s="39"/>
    </row>
    <row r="156" ht="11.25">
      <c r="G156" s="39"/>
    </row>
    <row r="157" ht="11.25">
      <c r="G157" s="39"/>
    </row>
    <row r="158" ht="11.25">
      <c r="G158" s="39"/>
    </row>
    <row r="159" ht="11.25">
      <c r="G159" s="39"/>
    </row>
    <row r="160" ht="11.25">
      <c r="G160" s="39"/>
    </row>
    <row r="161" ht="11.25">
      <c r="G161" s="39"/>
    </row>
    <row r="162" ht="11.25">
      <c r="G162" s="39"/>
    </row>
    <row r="163" ht="11.25">
      <c r="G163" s="39"/>
    </row>
    <row r="164" ht="11.25">
      <c r="G164" s="39"/>
    </row>
    <row r="165" ht="11.25">
      <c r="G165" s="39"/>
    </row>
    <row r="166" ht="11.25">
      <c r="G166" s="39"/>
    </row>
    <row r="167" ht="11.25">
      <c r="G167" s="39"/>
    </row>
    <row r="168" ht="11.25">
      <c r="G168" s="39"/>
    </row>
    <row r="169" ht="11.25">
      <c r="G169" s="39"/>
    </row>
    <row r="170" ht="11.25">
      <c r="G170" s="39"/>
    </row>
    <row r="171" ht="11.25">
      <c r="G171" s="39"/>
    </row>
    <row r="172" ht="11.25">
      <c r="G172" s="39"/>
    </row>
    <row r="173" ht="11.25">
      <c r="G173" s="39"/>
    </row>
    <row r="174" ht="11.25">
      <c r="G174" s="39"/>
    </row>
    <row r="175" ht="11.25">
      <c r="G175" s="39"/>
    </row>
    <row r="176" ht="11.25">
      <c r="G176" s="39"/>
    </row>
    <row r="177" ht="11.25">
      <c r="G177" s="39"/>
    </row>
    <row r="178" ht="11.25">
      <c r="G178" s="39"/>
    </row>
    <row r="179" ht="11.25">
      <c r="G179" s="39"/>
    </row>
    <row r="180" ht="11.25">
      <c r="G180" s="39"/>
    </row>
    <row r="181" ht="11.25">
      <c r="G181" s="39"/>
    </row>
    <row r="182" ht="11.25">
      <c r="G182" s="39"/>
    </row>
    <row r="183" ht="11.25">
      <c r="G183" s="39"/>
    </row>
    <row r="184" ht="11.25">
      <c r="G184" s="39"/>
    </row>
    <row r="185" ht="11.25">
      <c r="G185" s="39"/>
    </row>
    <row r="186" ht="11.25">
      <c r="G186" s="39"/>
    </row>
    <row r="187" ht="11.25">
      <c r="G187" s="39"/>
    </row>
    <row r="188" ht="11.25">
      <c r="G188" s="39"/>
    </row>
    <row r="189" ht="11.25">
      <c r="G189" s="39"/>
    </row>
    <row r="190" ht="11.25">
      <c r="G190" s="39"/>
    </row>
    <row r="191" ht="11.25">
      <c r="G191" s="39"/>
    </row>
    <row r="192" ht="11.25">
      <c r="G192" s="39"/>
    </row>
    <row r="193" ht="11.25">
      <c r="G193" s="39"/>
    </row>
    <row r="194" ht="11.25">
      <c r="G194" s="39"/>
    </row>
    <row r="195" ht="11.25">
      <c r="G195" s="39"/>
    </row>
    <row r="196" ht="11.25">
      <c r="G196" s="39"/>
    </row>
    <row r="197" ht="11.25">
      <c r="G197" s="39"/>
    </row>
    <row r="198" ht="11.25">
      <c r="G198" s="39"/>
    </row>
    <row r="199" ht="11.25">
      <c r="G199" s="39"/>
    </row>
    <row r="200" ht="11.25">
      <c r="G200" s="39"/>
    </row>
    <row r="201" ht="11.25">
      <c r="G201" s="39"/>
    </row>
    <row r="202" ht="11.25">
      <c r="G202" s="39"/>
    </row>
    <row r="203" ht="11.25">
      <c r="G203" s="39"/>
    </row>
    <row r="204" ht="11.25">
      <c r="G204" s="39"/>
    </row>
    <row r="205" ht="11.25">
      <c r="G205" s="39"/>
    </row>
    <row r="206" ht="11.25">
      <c r="G206" s="39"/>
    </row>
    <row r="207" ht="11.25">
      <c r="G207" s="39"/>
    </row>
    <row r="208" ht="11.25">
      <c r="G208" s="39"/>
    </row>
    <row r="209" ht="11.25">
      <c r="G209" s="39"/>
    </row>
    <row r="210" ht="11.25">
      <c r="G210" s="39"/>
    </row>
    <row r="211" ht="11.25">
      <c r="G211" s="39"/>
    </row>
    <row r="212" ht="11.25">
      <c r="G212" s="39"/>
    </row>
    <row r="213" ht="11.25">
      <c r="G213" s="39"/>
    </row>
    <row r="214" ht="11.25">
      <c r="G214" s="39"/>
    </row>
    <row r="215" ht="11.25">
      <c r="G215" s="39"/>
    </row>
    <row r="216" ht="11.25">
      <c r="G216" s="39"/>
    </row>
    <row r="217" ht="11.25">
      <c r="G217" s="39"/>
    </row>
    <row r="218" ht="11.25">
      <c r="G218" s="39"/>
    </row>
    <row r="219" ht="11.25">
      <c r="G219" s="39"/>
    </row>
    <row r="220" ht="11.25">
      <c r="G220" s="39"/>
    </row>
    <row r="221" ht="11.25">
      <c r="G221" s="39"/>
    </row>
    <row r="222" ht="11.25">
      <c r="G222" s="39"/>
    </row>
    <row r="223" ht="11.25">
      <c r="G223" s="39"/>
    </row>
    <row r="224" ht="11.25">
      <c r="G224" s="39"/>
    </row>
    <row r="225" ht="11.25">
      <c r="G225" s="39"/>
    </row>
    <row r="226" ht="11.25">
      <c r="G226" s="39"/>
    </row>
    <row r="227" ht="11.25">
      <c r="G227" s="39"/>
    </row>
    <row r="228" ht="11.25">
      <c r="G228" s="39"/>
    </row>
    <row r="229" ht="11.25">
      <c r="G229" s="39"/>
    </row>
    <row r="230" ht="11.25">
      <c r="G230" s="39"/>
    </row>
    <row r="231" ht="11.25">
      <c r="G231" s="39"/>
    </row>
    <row r="232" ht="11.25">
      <c r="G232" s="39"/>
    </row>
    <row r="233" ht="11.25">
      <c r="G233" s="39"/>
    </row>
    <row r="234" ht="11.25">
      <c r="G234" s="39"/>
    </row>
    <row r="235" ht="11.25">
      <c r="G235" s="39"/>
    </row>
    <row r="236" ht="11.25">
      <c r="G236" s="39"/>
    </row>
    <row r="237" ht="11.25">
      <c r="G237" s="39"/>
    </row>
    <row r="238" ht="11.25">
      <c r="G238" s="39"/>
    </row>
    <row r="239" ht="11.25">
      <c r="G239" s="39"/>
    </row>
    <row r="240" ht="11.25">
      <c r="G240" s="39"/>
    </row>
    <row r="241" ht="11.25">
      <c r="G241" s="39"/>
    </row>
    <row r="242" ht="11.25">
      <c r="G242" s="39"/>
    </row>
    <row r="243" ht="11.25">
      <c r="G243" s="39"/>
    </row>
    <row r="244" ht="11.25">
      <c r="G244" s="39"/>
    </row>
    <row r="245" ht="11.25">
      <c r="G245" s="39"/>
    </row>
    <row r="246" ht="11.25">
      <c r="G246" s="39"/>
    </row>
    <row r="247" ht="11.25">
      <c r="G247" s="39"/>
    </row>
    <row r="248" ht="11.25">
      <c r="G248" s="39"/>
    </row>
    <row r="249" ht="11.25">
      <c r="G249" s="39"/>
    </row>
    <row r="250" ht="11.25">
      <c r="G250" s="39"/>
    </row>
    <row r="251" ht="11.25">
      <c r="G251" s="39"/>
    </row>
    <row r="252" ht="11.25">
      <c r="G252" s="39"/>
    </row>
    <row r="253" ht="11.25">
      <c r="G253" s="39"/>
    </row>
    <row r="254" ht="11.25">
      <c r="G254" s="39"/>
    </row>
    <row r="255" ht="11.25">
      <c r="G255" s="39"/>
    </row>
    <row r="256" ht="11.25">
      <c r="G256" s="39"/>
    </row>
    <row r="257" ht="11.25">
      <c r="G257" s="39"/>
    </row>
    <row r="258" ht="11.25">
      <c r="G258" s="39"/>
    </row>
    <row r="259" ht="11.25">
      <c r="G259" s="39"/>
    </row>
    <row r="260" ht="11.25">
      <c r="G260" s="39"/>
    </row>
    <row r="261" ht="11.25">
      <c r="G261" s="39"/>
    </row>
    <row r="262" ht="11.25">
      <c r="G262" s="39"/>
    </row>
    <row r="263" ht="11.25">
      <c r="G263" s="39"/>
    </row>
    <row r="264" ht="11.25">
      <c r="G264" s="39"/>
    </row>
    <row r="265" ht="11.25">
      <c r="G265" s="39"/>
    </row>
    <row r="266" ht="11.25">
      <c r="G266" s="39"/>
    </row>
    <row r="267" ht="11.25">
      <c r="G267" s="39"/>
    </row>
    <row r="268" ht="11.25">
      <c r="G268" s="39"/>
    </row>
    <row r="269" ht="11.25">
      <c r="G269" s="39"/>
    </row>
    <row r="270" ht="11.25">
      <c r="G270" s="39"/>
    </row>
    <row r="271" ht="11.25">
      <c r="G271" s="39"/>
    </row>
    <row r="272" ht="11.25">
      <c r="G272" s="39"/>
    </row>
    <row r="273" ht="11.25">
      <c r="G273" s="39"/>
    </row>
    <row r="274" ht="11.25">
      <c r="G274" s="39"/>
    </row>
    <row r="275" ht="11.25">
      <c r="G275" s="39"/>
    </row>
    <row r="276" ht="11.25">
      <c r="G276" s="39"/>
    </row>
    <row r="277" ht="11.25">
      <c r="G277" s="39"/>
    </row>
    <row r="278" ht="11.25">
      <c r="G278" s="39"/>
    </row>
    <row r="279" ht="11.25">
      <c r="G279" s="39"/>
    </row>
    <row r="280" ht="11.25">
      <c r="G280" s="39"/>
    </row>
    <row r="281" ht="11.25">
      <c r="G281" s="39"/>
    </row>
    <row r="282" ht="11.25">
      <c r="G282" s="39"/>
    </row>
    <row r="283" ht="11.25">
      <c r="G283" s="39"/>
    </row>
    <row r="284" ht="11.25">
      <c r="G284" s="39"/>
    </row>
    <row r="285" ht="11.25">
      <c r="G285" s="39"/>
    </row>
    <row r="286" ht="11.25">
      <c r="G286" s="39"/>
    </row>
    <row r="287" ht="11.25">
      <c r="G287" s="39"/>
    </row>
    <row r="288" ht="11.25">
      <c r="G288" s="39"/>
    </row>
    <row r="289" ht="11.25">
      <c r="G289" s="39"/>
    </row>
    <row r="290" ht="11.25">
      <c r="G290" s="39"/>
    </row>
    <row r="291" ht="11.25">
      <c r="G291" s="39"/>
    </row>
    <row r="292" ht="11.25">
      <c r="G292" s="39"/>
    </row>
    <row r="293" ht="11.25">
      <c r="G293" s="39"/>
    </row>
    <row r="294" ht="11.25">
      <c r="G294" s="39"/>
    </row>
    <row r="295" ht="11.25">
      <c r="G295" s="39"/>
    </row>
    <row r="296" ht="11.25">
      <c r="G296" s="39"/>
    </row>
    <row r="297" ht="11.25">
      <c r="G297" s="39"/>
    </row>
    <row r="298" ht="11.25">
      <c r="G298" s="39"/>
    </row>
    <row r="299" ht="11.25">
      <c r="G299" s="39"/>
    </row>
    <row r="300" ht="11.25">
      <c r="G300" s="39"/>
    </row>
    <row r="301" ht="11.25">
      <c r="G301" s="36"/>
    </row>
    <row r="302" ht="11.25">
      <c r="G302" s="36"/>
    </row>
    <row r="303" ht="11.25">
      <c r="G303" s="36"/>
    </row>
    <row r="304" ht="11.25">
      <c r="G304" s="36"/>
    </row>
    <row r="305" ht="11.25">
      <c r="G305" s="36"/>
    </row>
    <row r="306" ht="11.25">
      <c r="G306" s="36"/>
    </row>
    <row r="307" ht="11.25">
      <c r="G307" s="36"/>
    </row>
    <row r="308" ht="11.25">
      <c r="G308" s="36"/>
    </row>
    <row r="309" ht="11.25">
      <c r="G309" s="36"/>
    </row>
    <row r="310" ht="11.25">
      <c r="G310" s="36"/>
    </row>
    <row r="311" ht="11.25">
      <c r="G311" s="36"/>
    </row>
    <row r="312" ht="11.25">
      <c r="G312" s="36"/>
    </row>
    <row r="313" ht="11.25">
      <c r="G313" s="36"/>
    </row>
    <row r="314" ht="11.25">
      <c r="G314" s="36"/>
    </row>
    <row r="315" ht="11.25">
      <c r="G315" s="36"/>
    </row>
    <row r="316" ht="11.25">
      <c r="G316" s="36"/>
    </row>
    <row r="317" ht="11.25">
      <c r="G317" s="36"/>
    </row>
    <row r="318" ht="11.25">
      <c r="G318" s="36"/>
    </row>
    <row r="319" ht="11.25">
      <c r="G319" s="36"/>
    </row>
    <row r="320" ht="11.25">
      <c r="G320" s="36"/>
    </row>
    <row r="321" ht="11.25">
      <c r="G321" s="36"/>
    </row>
    <row r="322" ht="11.25">
      <c r="G322" s="36"/>
    </row>
    <row r="323" ht="11.25">
      <c r="G323" s="36"/>
    </row>
    <row r="324" ht="11.25">
      <c r="G324" s="36"/>
    </row>
    <row r="325" ht="11.25">
      <c r="G325" s="36"/>
    </row>
    <row r="326" ht="11.25">
      <c r="G326" s="36"/>
    </row>
    <row r="327" ht="11.25">
      <c r="G327" s="36"/>
    </row>
    <row r="328" ht="11.25">
      <c r="G328" s="36"/>
    </row>
    <row r="329" ht="11.25">
      <c r="G329" s="36"/>
    </row>
    <row r="330" ht="11.25">
      <c r="G330" s="36"/>
    </row>
    <row r="331" ht="11.25">
      <c r="G331" s="36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bud-1</dc:creator>
  <cp:keywords/>
  <dc:description/>
  <cp:lastModifiedBy>priom</cp:lastModifiedBy>
  <cp:lastPrinted>2011-11-10T10:16:57Z</cp:lastPrinted>
  <dcterms:created xsi:type="dcterms:W3CDTF">2006-11-17T12:32:51Z</dcterms:created>
  <dcterms:modified xsi:type="dcterms:W3CDTF">2011-11-10T10:18:04Z</dcterms:modified>
  <cp:category/>
  <cp:version/>
  <cp:contentType/>
  <cp:contentStatus/>
</cp:coreProperties>
</file>