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activeTab="0"/>
  </bookViews>
  <sheets>
    <sheet name="Прил 4 2011" sheetId="1" r:id="rId1"/>
    <sheet name="Прил 5 2011" sheetId="2" r:id="rId2"/>
    <sheet name="Прил 6 2011" sheetId="3" r:id="rId3"/>
  </sheets>
  <definedNames/>
  <calcPr fullCalcOnLoad="1"/>
</workbook>
</file>

<file path=xl/sharedStrings.xml><?xml version="1.0" encoding="utf-8"?>
<sst xmlns="http://schemas.openxmlformats.org/spreadsheetml/2006/main" count="532" uniqueCount="110">
  <si>
    <t>НАИМЕНОВАНИЕ</t>
  </si>
  <si>
    <t>РЗ</t>
  </si>
  <si>
    <t>ПР</t>
  </si>
  <si>
    <t>ЦСР</t>
  </si>
  <si>
    <t>ВР</t>
  </si>
  <si>
    <t>Всего</t>
  </si>
  <si>
    <t>за счет районного бюджета</t>
  </si>
  <si>
    <t>01</t>
  </si>
  <si>
    <t>04</t>
  </si>
  <si>
    <t>05</t>
  </si>
  <si>
    <t>Резервные фонды</t>
  </si>
  <si>
    <t>03</t>
  </si>
  <si>
    <t>02</t>
  </si>
  <si>
    <t>НАЦИОНАЛЬНАЯ ЭКОНОМИКА</t>
  </si>
  <si>
    <t>08</t>
  </si>
  <si>
    <t>ОБРАЗОВАНИЕ</t>
  </si>
  <si>
    <t>07</t>
  </si>
  <si>
    <t>СОЦИАЛЬНАЯ ПОЛИТИКА</t>
  </si>
  <si>
    <t>11</t>
  </si>
  <si>
    <t>за счет Фонда субвенций и субсидий</t>
  </si>
  <si>
    <t>ОБЩЕГОСУДАРСТВЕННЫЕ ВОПРОСЫ</t>
  </si>
  <si>
    <t>Обеспечение деятельности подведомственных учреждений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</si>
  <si>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</si>
  <si>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</si>
  <si>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</si>
  <si>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</si>
  <si>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Детские дошкольное образование</t>
  </si>
  <si>
    <t>Общее образование</t>
  </si>
  <si>
    <t>Школы- детские сады, школы начальные, неполные средние и средние</t>
  </si>
  <si>
    <t>Культура</t>
  </si>
  <si>
    <t>0700000</t>
  </si>
  <si>
    <t>005</t>
  </si>
  <si>
    <t>Мин</t>
  </si>
  <si>
    <t>ФИНАНСОВЫЙ ОТДЕЛ АДМИНИСТРАЦИИ УРМАРСКОГО РАЙОНА</t>
  </si>
  <si>
    <t>АДМИНИСТРАЦИЯ УРМАРСКОГО РАЙОНА ЧУВАШСКОЙ РЕСПУБЛИКИ</t>
  </si>
  <si>
    <t>10</t>
  </si>
  <si>
    <t>903</t>
  </si>
  <si>
    <t>ОТДЕЛ ОБРАЗОВАНИЯ И МОЛОДЕЖНОЙ ПОЛИТИКИ АДМИНИСТРАЦИИ УРМАРСКОГО РАЙОНА</t>
  </si>
  <si>
    <t>500</t>
  </si>
  <si>
    <t>Выполнение функций органами местного самоуправления</t>
  </si>
  <si>
    <t>12</t>
  </si>
  <si>
    <t>Резервные фонды  местных администраций</t>
  </si>
  <si>
    <t>Прочие расходы</t>
  </si>
  <si>
    <t>013</t>
  </si>
  <si>
    <t xml:space="preserve">Выполнение функций бюджетными учреждениями </t>
  </si>
  <si>
    <t>001</t>
  </si>
  <si>
    <t>Целевые программы муниципальных образований</t>
  </si>
  <si>
    <t>7950000</t>
  </si>
  <si>
    <t>Субсидии юридическим лицам</t>
  </si>
  <si>
    <t>4209900</t>
  </si>
  <si>
    <t>4219900</t>
  </si>
  <si>
    <t>4239900</t>
  </si>
  <si>
    <t>4400000</t>
  </si>
  <si>
    <t>Дворцы и дома культуры, другие учреждения культуры и средств массовой информации</t>
  </si>
  <si>
    <t>0700500</t>
  </si>
  <si>
    <t>7950500</t>
  </si>
  <si>
    <t>992</t>
  </si>
  <si>
    <t>974</t>
  </si>
  <si>
    <t>017</t>
  </si>
  <si>
    <t>Программа Комплексного развития коммунальной инфраструктуры Урмарского района на 2008-2010 г.г.</t>
  </si>
  <si>
    <t>учебные расходы</t>
  </si>
  <si>
    <t>капитальный ремонт</t>
  </si>
  <si>
    <t>( рублей)</t>
  </si>
  <si>
    <t>№ п/п</t>
  </si>
  <si>
    <t>006</t>
  </si>
  <si>
    <t>ИТОГО</t>
  </si>
  <si>
    <t>Развитие агропромышленного комплекса Урмарского района и регулирование рынков сельскохозяйственной продукции, сырья и продовольствия на 2008-2012 годы"</t>
  </si>
  <si>
    <t>7953400</t>
  </si>
  <si>
    <t>Субсидии юридическая лицам</t>
  </si>
  <si>
    <t xml:space="preserve">капитальный ремонт  на софинансирование </t>
  </si>
  <si>
    <t>Жилищное хозяйство</t>
  </si>
  <si>
    <t>Обеспечение мероприятий  по капитальному ремонту многоквартирных домов  и переселению граждан из аварийного жилищного фонда за счет средств бюджетов</t>
  </si>
  <si>
    <t>0980200</t>
  </si>
  <si>
    <t>приобретение коммунальной техники</t>
  </si>
  <si>
    <t>Социальное обеспечение населения</t>
  </si>
  <si>
    <t xml:space="preserve">Наименование </t>
  </si>
  <si>
    <t>Рз</t>
  </si>
  <si>
    <t xml:space="preserve">КУЛЬТУРА И  КИНЕМАТОГРАФИЯ </t>
  </si>
  <si>
    <t>Республиканская  целевая программа " Развитие агропромышленного комплекса Чувашской Республики и регулирование рынка сельскохозяйственной продукции, сырья и продовольствия на 2008-2015 годы"</t>
  </si>
  <si>
    <t>5225700</t>
  </si>
  <si>
    <t>Компенсация части затрат сельхозтоваропроизводителей  по вовлечению в оборот необрабатываемых земель</t>
  </si>
  <si>
    <t>5225708</t>
  </si>
  <si>
    <t>Пособия по социальной помощи</t>
  </si>
  <si>
    <t>Социальные выплаты</t>
  </si>
  <si>
    <t>5058600</t>
  </si>
  <si>
    <t>ИЗМЕНЕНИЯ И ДОПОЛНЕНИЯ вносимые в приложение 4 "Распределение расходов</t>
  </si>
  <si>
    <t xml:space="preserve"> районного бюджета Урмарского района на 2011 год по разделам и подразделам , целевым статьям и видам расходов функциональной классификации расходов бюджетов Российской Федерации"</t>
  </si>
  <si>
    <t>Сумма , увеличение, уменьшение (-), ( рублей)</t>
  </si>
  <si>
    <t>ИЗМЕНЕНИЯ И ДОПОЛНЕНИЯ вносимые в приложение 6 "Распределение расходов</t>
  </si>
  <si>
    <t xml:space="preserve"> районного бюджета Урмарского района на 2011 год по главным распорядителям и другим получателям средств районного бюджета Урмарского района в соответствии с ведомственной структурой расходов бюджетов Российской Федерации"</t>
  </si>
  <si>
    <t>Сумма, увеличение, уменьшение (-), рублей</t>
  </si>
  <si>
    <t xml:space="preserve">ФИЗИЧЕСКАЯ КУЛЬТУРА И СПОРТ </t>
  </si>
  <si>
    <t>Физическая культура и спорт</t>
  </si>
  <si>
    <t>Центры спортивной подготовки ( сборные команды)</t>
  </si>
  <si>
    <t>4820000</t>
  </si>
  <si>
    <t>4829900</t>
  </si>
  <si>
    <t>4409900</t>
  </si>
  <si>
    <t>Иные межбюджетные трансферты, в т.ч.</t>
  </si>
  <si>
    <t>0980201</t>
  </si>
  <si>
    <t xml:space="preserve">Реализация государственных функций в области национальной экономики </t>
  </si>
  <si>
    <t>Мероприятия по землеустройству и землепользованию</t>
  </si>
  <si>
    <t>3400300</t>
  </si>
  <si>
    <t>3400000</t>
  </si>
  <si>
    <t>проектные работы на строительство детского сада на 140 мест п.Урмары</t>
  </si>
  <si>
    <t>проектные работы на реконструкцию детского сада д. Старые Урмары</t>
  </si>
  <si>
    <t xml:space="preserve">ИЗМЕНЕНИЯ И ДОПОЛНЕНИЯ вносимые в приложение 5 " "РАСПРЕДЕЛЕНИЕ 
бюджетных ассигнований районного бюджета Урмарского района на реализацию районных целевых программ на 2011 год"
</t>
  </si>
  <si>
    <t xml:space="preserve">Муниципальная целевая адресная программа «Капитальный ремонт многоквартирных домов, расположенных на территории Урмарского района на 2008-2011годы </t>
  </si>
  <si>
    <t xml:space="preserve">                                                                                                                                Приложение 2                                                                               к Решению Урмарского районного Собрания                                                                                                                                                             депутатов  от 16.06.2011 № 69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</si>
  <si>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Урмарского районного Собрания депутатов                                                                                                                                                                                                                                                          Чувашской Республики  от 16.06.2011 № 69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</si>
  <si>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Приложение 3                                                                               к решению Урмарского районного Собрания                                                                                                                                                             депутатов  от 16.06.2011 № 69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</si>
</sst>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  <numFmt numFmtId="166" formatCode="#,##0.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_-* #,##0.0_р_._-;\-* #,##0.0_р_._-;_-* &quot;-&quot;_р_._-;_-@_-"/>
    <numFmt numFmtId="173" formatCode="_-* #,##0.00_р_._-;\-* #,##0.00_р_._-;_-* &quot;-&quot;_р_._-;_-@_-"/>
    <numFmt numFmtId="174" formatCode="_-* #,##0.000_р_._-;\-* #,##0.000_р_._-;_-* &quot;-&quot;_р_._-;_-@_-"/>
  </numFmts>
  <fonts count="31"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i/>
      <sz val="14"/>
      <name val="Arial CYR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164" fontId="1" fillId="0" borderId="10" xfId="0" applyNumberFormat="1" applyFont="1" applyBorder="1" applyAlignment="1">
      <alignment horizontal="right" vertical="top" wrapText="1"/>
    </xf>
    <xf numFmtId="164" fontId="1" fillId="0" borderId="12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49" fontId="1" fillId="0" borderId="15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right" vertical="top" wrapText="1"/>
    </xf>
    <xf numFmtId="49" fontId="2" fillId="0" borderId="16" xfId="0" applyNumberFormat="1" applyFont="1" applyBorder="1" applyAlignment="1">
      <alignment horizontal="right" vertical="top" wrapText="1"/>
    </xf>
    <xf numFmtId="0" fontId="0" fillId="0" borderId="16" xfId="0" applyBorder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NumberFormat="1" applyFont="1" applyBorder="1" applyAlignment="1">
      <alignment horizontal="right" vertical="top" wrapText="1"/>
    </xf>
    <xf numFmtId="164" fontId="1" fillId="0" borderId="16" xfId="0" applyNumberFormat="1" applyFont="1" applyBorder="1" applyAlignment="1">
      <alignment horizontal="right" vertical="top" wrapText="1"/>
    </xf>
    <xf numFmtId="0" fontId="2" fillId="0" borderId="11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2" fillId="0" borderId="15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0" fontId="1" fillId="0" borderId="16" xfId="0" applyNumberFormat="1" applyFont="1" applyBorder="1" applyAlignment="1">
      <alignment horizontal="right" vertical="top" wrapText="1"/>
    </xf>
    <xf numFmtId="49" fontId="2" fillId="0" borderId="16" xfId="0" applyNumberFormat="1" applyFont="1" applyBorder="1" applyAlignment="1">
      <alignment vertical="top" wrapText="1"/>
    </xf>
    <xf numFmtId="41" fontId="2" fillId="0" borderId="10" xfId="0" applyNumberFormat="1" applyFont="1" applyBorder="1" applyAlignment="1">
      <alignment vertical="top" wrapText="1"/>
    </xf>
    <xf numFmtId="41" fontId="2" fillId="0" borderId="18" xfId="0" applyNumberFormat="1" applyFont="1" applyBorder="1" applyAlignment="1">
      <alignment vertical="top" wrapText="1"/>
    </xf>
    <xf numFmtId="41" fontId="2" fillId="0" borderId="16" xfId="0" applyNumberFormat="1" applyFont="1" applyBorder="1" applyAlignment="1">
      <alignment vertical="top" wrapText="1"/>
    </xf>
    <xf numFmtId="41" fontId="2" fillId="0" borderId="19" xfId="0" applyNumberFormat="1" applyFont="1" applyBorder="1" applyAlignment="1">
      <alignment vertical="top" wrapText="1"/>
    </xf>
    <xf numFmtId="41" fontId="2" fillId="0" borderId="12" xfId="0" applyNumberFormat="1" applyFont="1" applyBorder="1" applyAlignment="1">
      <alignment vertical="top" wrapText="1"/>
    </xf>
    <xf numFmtId="41" fontId="2" fillId="0" borderId="12" xfId="0" applyNumberFormat="1" applyFont="1" applyBorder="1" applyAlignment="1">
      <alignment/>
    </xf>
    <xf numFmtId="41" fontId="0" fillId="0" borderId="16" xfId="0" applyNumberFormat="1" applyBorder="1" applyAlignment="1">
      <alignment/>
    </xf>
    <xf numFmtId="41" fontId="0" fillId="0" borderId="0" xfId="0" applyNumberFormat="1" applyAlignment="1">
      <alignment/>
    </xf>
    <xf numFmtId="41" fontId="2" fillId="0" borderId="19" xfId="0" applyNumberFormat="1" applyFont="1" applyBorder="1" applyAlignment="1">
      <alignment/>
    </xf>
    <xf numFmtId="0" fontId="2" fillId="0" borderId="16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justify" vertical="top"/>
    </xf>
    <xf numFmtId="0" fontId="2" fillId="0" borderId="16" xfId="0" applyFont="1" applyBorder="1" applyAlignment="1">
      <alignment/>
    </xf>
    <xf numFmtId="0" fontId="2" fillId="0" borderId="20" xfId="0" applyNumberFormat="1" applyFont="1" applyBorder="1" applyAlignment="1">
      <alignment horizontal="right" vertical="top" wrapText="1"/>
    </xf>
    <xf numFmtId="49" fontId="2" fillId="0" borderId="20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49" fontId="1" fillId="0" borderId="16" xfId="0" applyNumberFormat="1" applyFont="1" applyBorder="1" applyAlignment="1">
      <alignment horizontal="right" vertical="top" wrapText="1"/>
    </xf>
    <xf numFmtId="0" fontId="0" fillId="0" borderId="0" xfId="0" applyAlignment="1">
      <alignment horizontal="left"/>
    </xf>
    <xf numFmtId="41" fontId="2" fillId="0" borderId="10" xfId="0" applyNumberFormat="1" applyFont="1" applyBorder="1" applyAlignment="1">
      <alignment horizontal="right" vertical="top" wrapText="1"/>
    </xf>
    <xf numFmtId="4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164" fontId="2" fillId="0" borderId="16" xfId="0" applyNumberFormat="1" applyFont="1" applyBorder="1" applyAlignment="1">
      <alignment vertical="top" wrapText="1"/>
    </xf>
    <xf numFmtId="0" fontId="9" fillId="0" borderId="16" xfId="0" applyFont="1" applyBorder="1" applyAlignment="1">
      <alignment/>
    </xf>
    <xf numFmtId="173" fontId="2" fillId="0" borderId="10" xfId="0" applyNumberFormat="1" applyFont="1" applyBorder="1" applyAlignment="1">
      <alignment vertical="top" wrapText="1"/>
    </xf>
    <xf numFmtId="49" fontId="2" fillId="0" borderId="23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horizontal="right" vertical="top" wrapText="1"/>
    </xf>
    <xf numFmtId="41" fontId="2" fillId="0" borderId="24" xfId="0" applyNumberFormat="1" applyFont="1" applyBorder="1" applyAlignment="1">
      <alignment horizontal="right" vertical="top" wrapText="1"/>
    </xf>
    <xf numFmtId="41" fontId="2" fillId="0" borderId="20" xfId="0" applyNumberFormat="1" applyFont="1" applyBorder="1" applyAlignment="1">
      <alignment/>
    </xf>
    <xf numFmtId="0" fontId="2" fillId="0" borderId="19" xfId="0" applyFont="1" applyBorder="1" applyAlignment="1">
      <alignment horizontal="justify" vertical="top"/>
    </xf>
    <xf numFmtId="49" fontId="2" fillId="0" borderId="19" xfId="0" applyNumberFormat="1" applyFont="1" applyBorder="1" applyAlignment="1">
      <alignment vertical="top" wrapText="1"/>
    </xf>
    <xf numFmtId="41" fontId="13" fillId="0" borderId="16" xfId="0" applyNumberFormat="1" applyFont="1" applyBorder="1" applyAlignment="1">
      <alignment/>
    </xf>
    <xf numFmtId="41" fontId="2" fillId="0" borderId="15" xfId="0" applyNumberFormat="1" applyFont="1" applyBorder="1" applyAlignment="1">
      <alignment vertical="top" wrapText="1"/>
    </xf>
    <xf numFmtId="49" fontId="1" fillId="0" borderId="21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justify" vertical="top"/>
    </xf>
    <xf numFmtId="41" fontId="2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41" fontId="2" fillId="0" borderId="25" xfId="0" applyNumberFormat="1" applyFont="1" applyBorder="1" applyAlignment="1">
      <alignment horizontal="right" vertical="top" wrapText="1"/>
    </xf>
    <xf numFmtId="0" fontId="2" fillId="0" borderId="26" xfId="0" applyFont="1" applyBorder="1" applyAlignment="1">
      <alignment horizontal="justify" vertical="top" wrapText="1"/>
    </xf>
    <xf numFmtId="164" fontId="2" fillId="0" borderId="18" xfId="0" applyNumberFormat="1" applyFont="1" applyBorder="1" applyAlignment="1">
      <alignment vertical="top" wrapText="1"/>
    </xf>
    <xf numFmtId="0" fontId="6" fillId="0" borderId="16" xfId="0" applyFont="1" applyBorder="1" applyAlignment="1">
      <alignment/>
    </xf>
    <xf numFmtId="0" fontId="10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2" fillId="0" borderId="27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A2" sqref="A2:H2"/>
    </sheetView>
  </sheetViews>
  <sheetFormatPr defaultColWidth="9.140625" defaultRowHeight="12"/>
  <cols>
    <col min="1" max="1" width="52.140625" style="0" customWidth="1"/>
    <col min="2" max="2" width="4.8515625" style="0" customWidth="1"/>
    <col min="3" max="3" width="4.28125" style="0" customWidth="1"/>
    <col min="4" max="4" width="11.00390625" style="0" customWidth="1"/>
    <col min="5" max="5" width="6.140625" style="0" customWidth="1"/>
    <col min="6" max="6" width="20.7109375" style="0" customWidth="1"/>
    <col min="7" max="7" width="19.421875" style="0" customWidth="1"/>
    <col min="8" max="8" width="19.7109375" style="0" customWidth="1"/>
  </cols>
  <sheetData>
    <row r="1" spans="1:8" ht="63.75" customHeight="1">
      <c r="A1" s="79" t="s">
        <v>108</v>
      </c>
      <c r="B1" s="79"/>
      <c r="C1" s="79"/>
      <c r="D1" s="79"/>
      <c r="E1" s="79"/>
      <c r="F1" s="79"/>
      <c r="G1" s="79"/>
      <c r="H1" s="79"/>
    </row>
    <row r="2" spans="1:8" ht="16.5" customHeight="1">
      <c r="A2" s="80" t="s">
        <v>85</v>
      </c>
      <c r="B2" s="80"/>
      <c r="C2" s="80"/>
      <c r="D2" s="80"/>
      <c r="E2" s="80"/>
      <c r="F2" s="80"/>
      <c r="G2" s="80"/>
      <c r="H2" s="80"/>
    </row>
    <row r="3" spans="1:8" ht="61.5" customHeight="1" thickBot="1">
      <c r="A3" s="81" t="s">
        <v>86</v>
      </c>
      <c r="B3" s="81"/>
      <c r="C3" s="81"/>
      <c r="D3" s="81"/>
      <c r="E3" s="81"/>
      <c r="F3" s="81"/>
      <c r="G3" s="81"/>
      <c r="H3" s="81"/>
    </row>
    <row r="4" spans="1:8" ht="16.5" thickBot="1">
      <c r="A4" s="82" t="s">
        <v>0</v>
      </c>
      <c r="B4" s="84" t="s">
        <v>1</v>
      </c>
      <c r="C4" s="84" t="s">
        <v>2</v>
      </c>
      <c r="D4" s="84" t="s">
        <v>3</v>
      </c>
      <c r="E4" s="84" t="s">
        <v>4</v>
      </c>
      <c r="F4" s="86" t="s">
        <v>87</v>
      </c>
      <c r="G4" s="87"/>
      <c r="H4" s="88"/>
    </row>
    <row r="5" spans="1:8" ht="48" thickBot="1">
      <c r="A5" s="83"/>
      <c r="B5" s="85"/>
      <c r="C5" s="85"/>
      <c r="D5" s="85"/>
      <c r="E5" s="85"/>
      <c r="F5" s="2" t="s">
        <v>5</v>
      </c>
      <c r="G5" s="2" t="s">
        <v>6</v>
      </c>
      <c r="H5" s="2" t="s">
        <v>19</v>
      </c>
    </row>
    <row r="6" spans="1:8" ht="21" customHeight="1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7">
        <v>6</v>
      </c>
      <c r="G6" s="7">
        <v>7</v>
      </c>
      <c r="H6" s="7">
        <v>9</v>
      </c>
    </row>
    <row r="7" spans="1:8" ht="16.5" thickBot="1">
      <c r="A7" s="3" t="s">
        <v>20</v>
      </c>
      <c r="B7" s="1" t="s">
        <v>7</v>
      </c>
      <c r="C7" s="1"/>
      <c r="D7" s="1"/>
      <c r="E7" s="1"/>
      <c r="F7" s="33">
        <f>G7+H7</f>
        <v>-10000</v>
      </c>
      <c r="G7" s="33">
        <f>G8</f>
        <v>-10000</v>
      </c>
      <c r="H7" s="60">
        <f>H8</f>
        <v>0</v>
      </c>
    </row>
    <row r="8" spans="1:8" ht="16.5" thickBot="1">
      <c r="A8" s="3" t="s">
        <v>10</v>
      </c>
      <c r="B8" s="1" t="s">
        <v>7</v>
      </c>
      <c r="C8" s="1" t="s">
        <v>18</v>
      </c>
      <c r="D8" s="1"/>
      <c r="E8" s="1"/>
      <c r="F8" s="33">
        <f aca="true" t="shared" si="0" ref="F8:F60">G8+H8</f>
        <v>-10000</v>
      </c>
      <c r="G8" s="33">
        <f>G9</f>
        <v>-10000</v>
      </c>
      <c r="H8" s="33"/>
    </row>
    <row r="9" spans="1:8" ht="16.5" thickBot="1">
      <c r="A9" s="3" t="s">
        <v>10</v>
      </c>
      <c r="B9" s="1" t="s">
        <v>7</v>
      </c>
      <c r="C9" s="1" t="s">
        <v>18</v>
      </c>
      <c r="D9" s="1" t="s">
        <v>30</v>
      </c>
      <c r="E9" s="1"/>
      <c r="F9" s="33">
        <f t="shared" si="0"/>
        <v>-10000</v>
      </c>
      <c r="G9" s="36">
        <f>G10</f>
        <v>-10000</v>
      </c>
      <c r="H9" s="36"/>
    </row>
    <row r="10" spans="1:8" ht="22.5" customHeight="1" thickBot="1">
      <c r="A10" s="3" t="s">
        <v>41</v>
      </c>
      <c r="B10" s="1" t="s">
        <v>7</v>
      </c>
      <c r="C10" s="1" t="s">
        <v>18</v>
      </c>
      <c r="D10" s="1" t="s">
        <v>54</v>
      </c>
      <c r="E10" s="1"/>
      <c r="F10" s="33">
        <f t="shared" si="0"/>
        <v>-10000</v>
      </c>
      <c r="G10" s="37">
        <f>G11</f>
        <v>-10000</v>
      </c>
      <c r="H10" s="37"/>
    </row>
    <row r="11" spans="1:8" ht="16.5" thickBot="1">
      <c r="A11" s="3" t="s">
        <v>42</v>
      </c>
      <c r="B11" s="1" t="s">
        <v>7</v>
      </c>
      <c r="C11" s="1" t="s">
        <v>18</v>
      </c>
      <c r="D11" s="1" t="s">
        <v>54</v>
      </c>
      <c r="E11" s="1" t="s">
        <v>43</v>
      </c>
      <c r="F11" s="33">
        <f t="shared" si="0"/>
        <v>-10000</v>
      </c>
      <c r="G11" s="33">
        <v>-10000</v>
      </c>
      <c r="H11" s="33"/>
    </row>
    <row r="12" spans="1:8" ht="18.75" customHeight="1" thickBot="1">
      <c r="A12" s="3" t="s">
        <v>13</v>
      </c>
      <c r="B12" s="1" t="s">
        <v>8</v>
      </c>
      <c r="C12" s="1"/>
      <c r="D12" s="1"/>
      <c r="E12" s="1"/>
      <c r="F12" s="33">
        <f t="shared" si="0"/>
        <v>100000</v>
      </c>
      <c r="G12" s="33">
        <f>G15</f>
        <v>100000</v>
      </c>
      <c r="H12" s="33">
        <f>H15</f>
        <v>0</v>
      </c>
    </row>
    <row r="13" spans="1:8" ht="34.5" customHeight="1" thickBot="1">
      <c r="A13" s="3" t="s">
        <v>22</v>
      </c>
      <c r="B13" s="1" t="s">
        <v>8</v>
      </c>
      <c r="C13" s="1" t="s">
        <v>40</v>
      </c>
      <c r="D13" s="1"/>
      <c r="E13" s="1"/>
      <c r="F13" s="33">
        <f t="shared" si="0"/>
        <v>100000</v>
      </c>
      <c r="G13" s="73">
        <f>G15</f>
        <v>100000</v>
      </c>
      <c r="H13" s="73"/>
    </row>
    <row r="14" spans="1:8" ht="38.25" customHeight="1" thickBot="1">
      <c r="A14" s="3" t="s">
        <v>99</v>
      </c>
      <c r="B14" s="1" t="s">
        <v>8</v>
      </c>
      <c r="C14" s="1" t="s">
        <v>40</v>
      </c>
      <c r="D14" s="1" t="s">
        <v>102</v>
      </c>
      <c r="E14" s="1"/>
      <c r="F14" s="33">
        <f t="shared" si="0"/>
        <v>100000</v>
      </c>
      <c r="G14" s="33">
        <f>G15</f>
        <v>100000</v>
      </c>
      <c r="H14" s="33"/>
    </row>
    <row r="15" spans="1:8" ht="34.5" customHeight="1" thickBot="1">
      <c r="A15" s="3" t="s">
        <v>100</v>
      </c>
      <c r="B15" s="1" t="s">
        <v>8</v>
      </c>
      <c r="C15" s="1" t="s">
        <v>40</v>
      </c>
      <c r="D15" s="1" t="s">
        <v>101</v>
      </c>
      <c r="E15" s="1"/>
      <c r="F15" s="33">
        <f t="shared" si="0"/>
        <v>100000</v>
      </c>
      <c r="G15" s="4">
        <f>G16</f>
        <v>100000</v>
      </c>
      <c r="H15" s="4">
        <f>H16</f>
        <v>0</v>
      </c>
    </row>
    <row r="16" spans="1:8" ht="34.5" customHeight="1" thickBot="1">
      <c r="A16" s="3" t="s">
        <v>39</v>
      </c>
      <c r="B16" s="1" t="s">
        <v>8</v>
      </c>
      <c r="C16" s="1" t="s">
        <v>40</v>
      </c>
      <c r="D16" s="1" t="s">
        <v>101</v>
      </c>
      <c r="E16" s="1" t="s">
        <v>38</v>
      </c>
      <c r="F16" s="33">
        <f t="shared" si="0"/>
        <v>100000</v>
      </c>
      <c r="G16" s="4">
        <v>100000</v>
      </c>
      <c r="H16" s="4"/>
    </row>
    <row r="17" spans="1:8" ht="81.75" customHeight="1" hidden="1" thickBot="1">
      <c r="A17" s="23" t="s">
        <v>78</v>
      </c>
      <c r="B17" s="30" t="s">
        <v>8</v>
      </c>
      <c r="C17" s="30" t="s">
        <v>9</v>
      </c>
      <c r="D17" s="1" t="s">
        <v>79</v>
      </c>
      <c r="E17" s="1"/>
      <c r="F17" s="33">
        <f t="shared" si="0"/>
        <v>1220800</v>
      </c>
      <c r="G17" s="4"/>
      <c r="H17" s="4">
        <f>H18</f>
        <v>1220800</v>
      </c>
    </row>
    <row r="18" spans="1:8" ht="66.75" customHeight="1" hidden="1" thickBot="1">
      <c r="A18" s="43" t="s">
        <v>80</v>
      </c>
      <c r="B18" s="32" t="s">
        <v>8</v>
      </c>
      <c r="C18" s="32" t="s">
        <v>9</v>
      </c>
      <c r="D18" s="1" t="s">
        <v>81</v>
      </c>
      <c r="E18" s="1"/>
      <c r="F18" s="33">
        <f t="shared" si="0"/>
        <v>1220800</v>
      </c>
      <c r="G18" s="4"/>
      <c r="H18" s="4">
        <v>1220800</v>
      </c>
    </row>
    <row r="19" spans="1:8" ht="20.25" customHeight="1" hidden="1" thickBot="1">
      <c r="A19" s="24" t="s">
        <v>68</v>
      </c>
      <c r="B19" s="32" t="s">
        <v>8</v>
      </c>
      <c r="C19" s="32" t="s">
        <v>9</v>
      </c>
      <c r="D19" s="1" t="s">
        <v>81</v>
      </c>
      <c r="E19" s="1" t="s">
        <v>64</v>
      </c>
      <c r="F19" s="33">
        <f t="shared" si="0"/>
        <v>1220800</v>
      </c>
      <c r="G19" s="4"/>
      <c r="H19" s="4">
        <v>1220800</v>
      </c>
    </row>
    <row r="20" spans="1:8" ht="32.25" hidden="1" thickBot="1">
      <c r="A20" s="3" t="s">
        <v>46</v>
      </c>
      <c r="B20" s="1" t="s">
        <v>8</v>
      </c>
      <c r="C20" s="1" t="s">
        <v>9</v>
      </c>
      <c r="D20" s="1" t="s">
        <v>47</v>
      </c>
      <c r="E20" s="1"/>
      <c r="F20" s="33">
        <f t="shared" si="0"/>
        <v>600800</v>
      </c>
      <c r="G20" s="33">
        <f>G21</f>
        <v>600800</v>
      </c>
      <c r="H20" s="33"/>
    </row>
    <row r="21" spans="1:8" ht="67.5" customHeight="1" hidden="1" thickBot="1">
      <c r="A21" s="3" t="s">
        <v>66</v>
      </c>
      <c r="B21" s="30" t="s">
        <v>8</v>
      </c>
      <c r="C21" s="30" t="s">
        <v>9</v>
      </c>
      <c r="D21" s="30" t="s">
        <v>67</v>
      </c>
      <c r="E21" s="30"/>
      <c r="F21" s="33">
        <f t="shared" si="0"/>
        <v>600800</v>
      </c>
      <c r="G21" s="34">
        <f>G22</f>
        <v>600800</v>
      </c>
      <c r="H21" s="33"/>
    </row>
    <row r="22" spans="1:8" ht="63.75" hidden="1" thickBot="1">
      <c r="A22" s="65" t="s">
        <v>80</v>
      </c>
      <c r="B22" s="66" t="s">
        <v>8</v>
      </c>
      <c r="C22" s="66" t="s">
        <v>9</v>
      </c>
      <c r="D22" s="66" t="s">
        <v>67</v>
      </c>
      <c r="E22" s="66"/>
      <c r="F22" s="33">
        <f t="shared" si="0"/>
        <v>600800</v>
      </c>
      <c r="G22" s="36">
        <f>G23</f>
        <v>600800</v>
      </c>
      <c r="H22" s="34"/>
    </row>
    <row r="23" spans="1:8" ht="16.5" hidden="1" thickBot="1">
      <c r="A23" s="24" t="s">
        <v>68</v>
      </c>
      <c r="B23" s="32" t="s">
        <v>8</v>
      </c>
      <c r="C23" s="32" t="s">
        <v>9</v>
      </c>
      <c r="D23" s="32" t="s">
        <v>67</v>
      </c>
      <c r="E23" s="32" t="s">
        <v>64</v>
      </c>
      <c r="F23" s="33">
        <f t="shared" si="0"/>
        <v>600800</v>
      </c>
      <c r="G23" s="35">
        <v>600800</v>
      </c>
      <c r="H23" s="35"/>
    </row>
    <row r="24" spans="1:8" ht="39" customHeight="1" thickBot="1">
      <c r="A24" s="3" t="s">
        <v>23</v>
      </c>
      <c r="B24" s="1" t="s">
        <v>9</v>
      </c>
      <c r="C24" s="1"/>
      <c r="D24" s="1"/>
      <c r="E24" s="1"/>
      <c r="F24" s="33">
        <f t="shared" si="0"/>
        <v>-133567</v>
      </c>
      <c r="G24" s="33">
        <f>G25+G29</f>
        <v>-133567</v>
      </c>
      <c r="H24" s="33"/>
    </row>
    <row r="25" spans="1:8" ht="19.5" customHeight="1" thickBot="1">
      <c r="A25" s="3" t="s">
        <v>70</v>
      </c>
      <c r="B25" s="1" t="s">
        <v>9</v>
      </c>
      <c r="C25" s="1" t="s">
        <v>7</v>
      </c>
      <c r="D25" s="1"/>
      <c r="E25" s="1"/>
      <c r="F25" s="33">
        <f t="shared" si="0"/>
        <v>166433</v>
      </c>
      <c r="G25" s="4">
        <f>G26</f>
        <v>166433</v>
      </c>
      <c r="H25" s="4"/>
    </row>
    <row r="26" spans="1:8" s="28" customFormat="1" ht="84.75" customHeight="1" thickBot="1">
      <c r="A26" s="3" t="s">
        <v>71</v>
      </c>
      <c r="B26" s="30" t="s">
        <v>9</v>
      </c>
      <c r="C26" s="1" t="s">
        <v>7</v>
      </c>
      <c r="D26" s="1" t="s">
        <v>72</v>
      </c>
      <c r="E26" s="1"/>
      <c r="F26" s="33">
        <f t="shared" si="0"/>
        <v>166433</v>
      </c>
      <c r="G26" s="8">
        <f>G27</f>
        <v>166433</v>
      </c>
      <c r="H26" s="8"/>
    </row>
    <row r="27" spans="1:8" ht="81.75" customHeight="1" thickBot="1">
      <c r="A27" s="72" t="s">
        <v>106</v>
      </c>
      <c r="B27" s="1" t="s">
        <v>9</v>
      </c>
      <c r="C27" s="1" t="s">
        <v>7</v>
      </c>
      <c r="D27" s="1" t="s">
        <v>98</v>
      </c>
      <c r="E27" s="1"/>
      <c r="F27" s="33">
        <f t="shared" si="0"/>
        <v>166433</v>
      </c>
      <c r="G27" s="4">
        <f>G28</f>
        <v>166433</v>
      </c>
      <c r="H27" s="4"/>
    </row>
    <row r="28" spans="1:8" ht="16.5" thickBot="1">
      <c r="A28" s="3" t="s">
        <v>48</v>
      </c>
      <c r="B28" s="1" t="s">
        <v>9</v>
      </c>
      <c r="C28" s="1" t="s">
        <v>7</v>
      </c>
      <c r="D28" s="1" t="s">
        <v>98</v>
      </c>
      <c r="E28" s="1" t="s">
        <v>64</v>
      </c>
      <c r="F28" s="33">
        <f t="shared" si="0"/>
        <v>166433</v>
      </c>
      <c r="G28" s="4">
        <v>166433</v>
      </c>
      <c r="H28" s="4"/>
    </row>
    <row r="29" spans="1:8" ht="17.25" customHeight="1" thickBot="1">
      <c r="A29" s="3" t="s">
        <v>24</v>
      </c>
      <c r="B29" s="1" t="s">
        <v>9</v>
      </c>
      <c r="C29" s="1" t="s">
        <v>12</v>
      </c>
      <c r="D29" s="1"/>
      <c r="E29" s="1"/>
      <c r="F29" s="33">
        <f t="shared" si="0"/>
        <v>-300000</v>
      </c>
      <c r="G29" s="33">
        <f>G30</f>
        <v>-300000</v>
      </c>
      <c r="H29" s="33"/>
    </row>
    <row r="30" spans="1:8" ht="32.25" customHeight="1" thickBot="1">
      <c r="A30" s="23" t="s">
        <v>46</v>
      </c>
      <c r="B30" s="1" t="s">
        <v>9</v>
      </c>
      <c r="C30" s="1" t="s">
        <v>12</v>
      </c>
      <c r="D30" s="1" t="s">
        <v>47</v>
      </c>
      <c r="E30" s="1"/>
      <c r="F30" s="33">
        <f t="shared" si="0"/>
        <v>-300000</v>
      </c>
      <c r="G30" s="33">
        <f>G32</f>
        <v>-300000</v>
      </c>
      <c r="H30" s="33"/>
    </row>
    <row r="31" spans="1:8" ht="52.5" customHeight="1" thickBot="1">
      <c r="A31" s="24" t="s">
        <v>59</v>
      </c>
      <c r="B31" s="1" t="s">
        <v>9</v>
      </c>
      <c r="C31" s="1" t="s">
        <v>12</v>
      </c>
      <c r="D31" s="1" t="s">
        <v>55</v>
      </c>
      <c r="E31" s="1"/>
      <c r="F31" s="33">
        <f t="shared" si="0"/>
        <v>-300000</v>
      </c>
      <c r="G31" s="33">
        <v>-300000</v>
      </c>
      <c r="H31" s="33"/>
    </row>
    <row r="32" spans="1:8" ht="32.25" thickBot="1">
      <c r="A32" s="3" t="s">
        <v>39</v>
      </c>
      <c r="B32" s="1" t="s">
        <v>9</v>
      </c>
      <c r="C32" s="1" t="s">
        <v>12</v>
      </c>
      <c r="D32" s="1" t="s">
        <v>55</v>
      </c>
      <c r="E32" s="1" t="s">
        <v>38</v>
      </c>
      <c r="F32" s="33">
        <f t="shared" si="0"/>
        <v>-300000</v>
      </c>
      <c r="G32" s="4">
        <f>G33</f>
        <v>-300000</v>
      </c>
      <c r="H32" s="70"/>
    </row>
    <row r="33" spans="1:8" ht="16.5" thickBot="1">
      <c r="A33" s="71" t="s">
        <v>73</v>
      </c>
      <c r="B33" s="1" t="s">
        <v>9</v>
      </c>
      <c r="C33" s="1" t="s">
        <v>12</v>
      </c>
      <c r="D33" s="1" t="s">
        <v>55</v>
      </c>
      <c r="E33" s="1" t="s">
        <v>38</v>
      </c>
      <c r="F33" s="33">
        <f t="shared" si="0"/>
        <v>-300000</v>
      </c>
      <c r="G33" s="4">
        <v>-300000</v>
      </c>
      <c r="H33" s="70"/>
    </row>
    <row r="34" spans="1:8" ht="16.5" thickBot="1">
      <c r="A34" s="24" t="s">
        <v>15</v>
      </c>
      <c r="B34" s="1" t="s">
        <v>16</v>
      </c>
      <c r="C34" s="1"/>
      <c r="D34" s="1"/>
      <c r="E34" s="1"/>
      <c r="F34" s="33">
        <f t="shared" si="0"/>
        <v>1588100</v>
      </c>
      <c r="G34" s="33">
        <f>G35+G41</f>
        <v>1588100</v>
      </c>
      <c r="H34" s="33">
        <f>H35+H41</f>
        <v>0</v>
      </c>
    </row>
    <row r="35" spans="1:8" ht="16.5" thickBot="1">
      <c r="A35" s="3" t="s">
        <v>25</v>
      </c>
      <c r="B35" s="1" t="s">
        <v>16</v>
      </c>
      <c r="C35" s="1" t="s">
        <v>7</v>
      </c>
      <c r="D35" s="1"/>
      <c r="E35" s="1"/>
      <c r="F35" s="33">
        <f t="shared" si="0"/>
        <v>0</v>
      </c>
      <c r="G35" s="33">
        <f>G36</f>
        <v>0</v>
      </c>
      <c r="H35" s="33"/>
    </row>
    <row r="36" spans="1:8" ht="16.5" thickBot="1">
      <c r="A36" s="3" t="s">
        <v>26</v>
      </c>
      <c r="B36" s="1" t="s">
        <v>16</v>
      </c>
      <c r="C36" s="1" t="s">
        <v>7</v>
      </c>
      <c r="D36" s="1">
        <v>4200000</v>
      </c>
      <c r="E36" s="1"/>
      <c r="F36" s="33">
        <f t="shared" si="0"/>
        <v>0</v>
      </c>
      <c r="G36" s="33">
        <f>G37</f>
        <v>0</v>
      </c>
      <c r="H36" s="33"/>
    </row>
    <row r="37" spans="1:8" ht="32.25" thickBot="1">
      <c r="A37" s="3" t="s">
        <v>21</v>
      </c>
      <c r="B37" s="1" t="s">
        <v>16</v>
      </c>
      <c r="C37" s="1" t="s">
        <v>7</v>
      </c>
      <c r="D37" s="1" t="s">
        <v>49</v>
      </c>
      <c r="E37" s="1"/>
      <c r="F37" s="33">
        <f t="shared" si="0"/>
        <v>0</v>
      </c>
      <c r="G37" s="33">
        <f>G38</f>
        <v>0</v>
      </c>
      <c r="H37" s="33"/>
    </row>
    <row r="38" spans="1:8" ht="32.25" thickBot="1">
      <c r="A38" s="3" t="s">
        <v>44</v>
      </c>
      <c r="B38" s="1" t="s">
        <v>16</v>
      </c>
      <c r="C38" s="1" t="s">
        <v>7</v>
      </c>
      <c r="D38" s="1" t="s">
        <v>49</v>
      </c>
      <c r="E38" s="1" t="s">
        <v>45</v>
      </c>
      <c r="F38" s="33">
        <f t="shared" si="0"/>
        <v>0</v>
      </c>
      <c r="G38" s="33">
        <f>G39+G40</f>
        <v>0</v>
      </c>
      <c r="H38" s="33"/>
    </row>
    <row r="39" spans="1:8" s="74" customFormat="1" ht="32.25" thickBot="1">
      <c r="A39" s="3" t="s">
        <v>103</v>
      </c>
      <c r="B39" s="1"/>
      <c r="C39" s="1"/>
      <c r="D39" s="1"/>
      <c r="E39" s="1"/>
      <c r="F39" s="33">
        <f t="shared" si="0"/>
        <v>-600000</v>
      </c>
      <c r="G39" s="33">
        <v>-600000</v>
      </c>
      <c r="H39" s="33"/>
    </row>
    <row r="40" spans="1:8" s="74" customFormat="1" ht="32.25" thickBot="1">
      <c r="A40" s="3" t="s">
        <v>104</v>
      </c>
      <c r="B40" s="1"/>
      <c r="C40" s="1"/>
      <c r="D40" s="1"/>
      <c r="E40" s="1"/>
      <c r="F40" s="33">
        <f t="shared" si="0"/>
        <v>600000</v>
      </c>
      <c r="G40" s="33">
        <v>600000</v>
      </c>
      <c r="H40" s="33"/>
    </row>
    <row r="41" spans="1:8" ht="16.5" thickBot="1">
      <c r="A41" s="3" t="s">
        <v>27</v>
      </c>
      <c r="B41" s="1" t="s">
        <v>16</v>
      </c>
      <c r="C41" s="1" t="s">
        <v>12</v>
      </c>
      <c r="D41" s="1"/>
      <c r="E41" s="1"/>
      <c r="F41" s="33">
        <f t="shared" si="0"/>
        <v>1588100</v>
      </c>
      <c r="G41" s="33">
        <f>G42+G47</f>
        <v>1588100</v>
      </c>
      <c r="H41" s="33">
        <f aca="true" t="shared" si="1" ref="G41:H43">H42</f>
        <v>0</v>
      </c>
    </row>
    <row r="42" spans="1:8" ht="32.25" thickBot="1">
      <c r="A42" s="3" t="s">
        <v>28</v>
      </c>
      <c r="B42" s="1" t="s">
        <v>16</v>
      </c>
      <c r="C42" s="1" t="s">
        <v>12</v>
      </c>
      <c r="D42" s="1">
        <v>4210000</v>
      </c>
      <c r="E42" s="1"/>
      <c r="F42" s="33">
        <f t="shared" si="0"/>
        <v>1438100</v>
      </c>
      <c r="G42" s="33">
        <f t="shared" si="1"/>
        <v>1438100</v>
      </c>
      <c r="H42" s="33">
        <f t="shared" si="1"/>
        <v>0</v>
      </c>
    </row>
    <row r="43" spans="1:8" s="28" customFormat="1" ht="32.25" thickBot="1">
      <c r="A43" s="3" t="s">
        <v>21</v>
      </c>
      <c r="B43" s="1" t="s">
        <v>16</v>
      </c>
      <c r="C43" s="1" t="s">
        <v>12</v>
      </c>
      <c r="D43" s="1" t="s">
        <v>50</v>
      </c>
      <c r="E43" s="1"/>
      <c r="F43" s="33">
        <f t="shared" si="0"/>
        <v>1438100</v>
      </c>
      <c r="G43" s="38">
        <f t="shared" si="1"/>
        <v>1438100</v>
      </c>
      <c r="H43" s="38">
        <f t="shared" si="1"/>
        <v>0</v>
      </c>
    </row>
    <row r="44" spans="1:8" s="28" customFormat="1" ht="36" customHeight="1" thickBot="1">
      <c r="A44" s="23" t="s">
        <v>44</v>
      </c>
      <c r="B44" s="30" t="s">
        <v>16</v>
      </c>
      <c r="C44" s="30" t="s">
        <v>12</v>
      </c>
      <c r="D44" s="30" t="s">
        <v>50</v>
      </c>
      <c r="E44" s="30" t="s">
        <v>45</v>
      </c>
      <c r="F44" s="33">
        <f t="shared" si="0"/>
        <v>1438100</v>
      </c>
      <c r="G44" s="34">
        <v>1438100</v>
      </c>
      <c r="H44" s="34"/>
    </row>
    <row r="45" spans="1:8" ht="20.25" customHeight="1" thickBot="1">
      <c r="A45" s="24" t="s">
        <v>69</v>
      </c>
      <c r="B45" s="32"/>
      <c r="C45" s="32"/>
      <c r="D45" s="32"/>
      <c r="E45" s="32"/>
      <c r="F45" s="33">
        <f t="shared" si="0"/>
        <v>1268100</v>
      </c>
      <c r="G45" s="35">
        <v>1268100</v>
      </c>
      <c r="H45" s="35"/>
    </row>
    <row r="46" spans="1:8" ht="16.5" thickBot="1">
      <c r="A46" s="27" t="s">
        <v>60</v>
      </c>
      <c r="B46" s="27"/>
      <c r="C46" s="29"/>
      <c r="D46" s="62"/>
      <c r="E46" s="45"/>
      <c r="F46" s="33">
        <f t="shared" si="0"/>
        <v>0</v>
      </c>
      <c r="G46" s="63"/>
      <c r="H46" s="64"/>
    </row>
    <row r="47" spans="1:8" s="28" customFormat="1" ht="31.5" customHeight="1" thickBot="1">
      <c r="A47" s="3" t="s">
        <v>21</v>
      </c>
      <c r="B47" s="1" t="s">
        <v>16</v>
      </c>
      <c r="C47" s="1" t="s">
        <v>12</v>
      </c>
      <c r="D47" s="1" t="s">
        <v>51</v>
      </c>
      <c r="E47" s="1"/>
      <c r="F47" s="33">
        <f t="shared" si="0"/>
        <v>150000</v>
      </c>
      <c r="G47" s="33">
        <f>G48</f>
        <v>150000</v>
      </c>
      <c r="H47" s="33"/>
    </row>
    <row r="48" spans="1:8" s="28" customFormat="1" ht="33.75" customHeight="1" thickBot="1">
      <c r="A48" s="23" t="s">
        <v>44</v>
      </c>
      <c r="B48" s="30" t="s">
        <v>16</v>
      </c>
      <c r="C48" s="30" t="s">
        <v>12</v>
      </c>
      <c r="D48" s="30" t="s">
        <v>51</v>
      </c>
      <c r="E48" s="30" t="s">
        <v>45</v>
      </c>
      <c r="F48" s="34">
        <f t="shared" si="0"/>
        <v>150000</v>
      </c>
      <c r="G48" s="33">
        <v>150000</v>
      </c>
      <c r="H48" s="39"/>
    </row>
    <row r="49" spans="1:8" s="28" customFormat="1" ht="20.25" customHeight="1">
      <c r="A49" s="42" t="s">
        <v>61</v>
      </c>
      <c r="B49" s="42"/>
      <c r="C49" s="42"/>
      <c r="D49" s="31"/>
      <c r="E49" s="25"/>
      <c r="F49" s="35">
        <f t="shared" si="0"/>
        <v>-25000</v>
      </c>
      <c r="G49" s="75">
        <v>-25000</v>
      </c>
      <c r="H49" s="41"/>
    </row>
    <row r="50" spans="1:8" ht="16.5" thickBot="1">
      <c r="A50" s="3" t="s">
        <v>77</v>
      </c>
      <c r="B50" s="1" t="s">
        <v>14</v>
      </c>
      <c r="C50" s="1"/>
      <c r="D50" s="1"/>
      <c r="E50" s="1"/>
      <c r="F50" s="68">
        <f t="shared" si="0"/>
        <v>1495000</v>
      </c>
      <c r="G50" s="35">
        <f aca="true" t="shared" si="2" ref="G50:H53">G51</f>
        <v>1000000</v>
      </c>
      <c r="H50" s="35">
        <f t="shared" si="2"/>
        <v>495000</v>
      </c>
    </row>
    <row r="51" spans="1:8" ht="16.5" thickBot="1">
      <c r="A51" s="3" t="s">
        <v>29</v>
      </c>
      <c r="B51" s="1" t="s">
        <v>14</v>
      </c>
      <c r="C51" s="1" t="s">
        <v>7</v>
      </c>
      <c r="D51" s="1"/>
      <c r="E51" s="1"/>
      <c r="F51" s="68">
        <f t="shared" si="0"/>
        <v>1495000</v>
      </c>
      <c r="G51" s="35">
        <f t="shared" si="2"/>
        <v>1000000</v>
      </c>
      <c r="H51" s="35">
        <f t="shared" si="2"/>
        <v>495000</v>
      </c>
    </row>
    <row r="52" spans="1:8" ht="53.25" customHeight="1" thickBot="1">
      <c r="A52" s="3" t="s">
        <v>53</v>
      </c>
      <c r="B52" s="1" t="s">
        <v>14</v>
      </c>
      <c r="C52" s="1" t="s">
        <v>7</v>
      </c>
      <c r="D52" s="1" t="s">
        <v>52</v>
      </c>
      <c r="E52" s="1"/>
      <c r="F52" s="33">
        <f t="shared" si="0"/>
        <v>1495000</v>
      </c>
      <c r="G52" s="4">
        <f t="shared" si="2"/>
        <v>1000000</v>
      </c>
      <c r="H52" s="33">
        <f t="shared" si="2"/>
        <v>495000</v>
      </c>
    </row>
    <row r="53" spans="1:8" ht="36" customHeight="1" thickBot="1">
      <c r="A53" s="3" t="s">
        <v>21</v>
      </c>
      <c r="B53" s="1" t="s">
        <v>14</v>
      </c>
      <c r="C53" s="1" t="s">
        <v>7</v>
      </c>
      <c r="D53" s="1" t="s">
        <v>96</v>
      </c>
      <c r="E53" s="1"/>
      <c r="F53" s="33">
        <f t="shared" si="0"/>
        <v>1495000</v>
      </c>
      <c r="G53" s="4">
        <f t="shared" si="2"/>
        <v>1000000</v>
      </c>
      <c r="H53" s="33">
        <f t="shared" si="2"/>
        <v>495000</v>
      </c>
    </row>
    <row r="54" spans="1:8" ht="16.5" thickBot="1">
      <c r="A54" s="3" t="s">
        <v>97</v>
      </c>
      <c r="B54" s="1" t="s">
        <v>14</v>
      </c>
      <c r="C54" s="1" t="s">
        <v>7</v>
      </c>
      <c r="D54" s="1" t="s">
        <v>96</v>
      </c>
      <c r="E54" s="1" t="s">
        <v>58</v>
      </c>
      <c r="F54" s="33">
        <f t="shared" si="0"/>
        <v>1495000</v>
      </c>
      <c r="G54" s="4">
        <f>G55</f>
        <v>1000000</v>
      </c>
      <c r="H54" s="33">
        <v>495000</v>
      </c>
    </row>
    <row r="55" spans="1:8" ht="22.5" customHeight="1" thickBot="1">
      <c r="A55" s="3" t="s">
        <v>69</v>
      </c>
      <c r="B55" s="1"/>
      <c r="C55" s="1"/>
      <c r="D55" s="1"/>
      <c r="E55" s="1"/>
      <c r="F55" s="33">
        <f t="shared" si="0"/>
        <v>1000000</v>
      </c>
      <c r="G55" s="4">
        <v>1000000</v>
      </c>
      <c r="H55" s="33"/>
    </row>
    <row r="56" spans="1:8" ht="22.5" customHeight="1" thickBot="1">
      <c r="A56" s="3" t="s">
        <v>17</v>
      </c>
      <c r="B56" s="1">
        <v>10</v>
      </c>
      <c r="C56" s="1"/>
      <c r="D56" s="1"/>
      <c r="E56" s="1"/>
      <c r="F56" s="33">
        <f t="shared" si="0"/>
        <v>10000</v>
      </c>
      <c r="G56" s="33">
        <f>G57</f>
        <v>10000</v>
      </c>
      <c r="H56" s="33"/>
    </row>
    <row r="57" spans="1:8" ht="21" customHeight="1" thickBot="1">
      <c r="A57" s="24" t="s">
        <v>74</v>
      </c>
      <c r="B57" s="32" t="s">
        <v>35</v>
      </c>
      <c r="C57" s="32" t="s">
        <v>11</v>
      </c>
      <c r="D57" s="32"/>
      <c r="E57" s="32"/>
      <c r="F57" s="33">
        <f t="shared" si="0"/>
        <v>10000</v>
      </c>
      <c r="G57" s="35">
        <f>G58</f>
        <v>10000</v>
      </c>
      <c r="H57" s="35"/>
    </row>
    <row r="58" spans="1:8" ht="15" customHeight="1" thickBot="1">
      <c r="A58" s="44" t="s">
        <v>82</v>
      </c>
      <c r="B58" s="61" t="s">
        <v>35</v>
      </c>
      <c r="C58" s="32" t="s">
        <v>11</v>
      </c>
      <c r="D58" s="32" t="s">
        <v>84</v>
      </c>
      <c r="E58" s="32"/>
      <c r="F58" s="33">
        <f t="shared" si="0"/>
        <v>10000</v>
      </c>
      <c r="G58" s="35">
        <v>10000</v>
      </c>
      <c r="H58" s="35">
        <v>0</v>
      </c>
    </row>
    <row r="59" spans="1:8" s="28" customFormat="1" ht="16.5" thickBot="1">
      <c r="A59" s="44" t="s">
        <v>83</v>
      </c>
      <c r="B59" s="61" t="s">
        <v>35</v>
      </c>
      <c r="C59" s="32" t="s">
        <v>11</v>
      </c>
      <c r="D59" s="32" t="s">
        <v>84</v>
      </c>
      <c r="E59" s="32" t="s">
        <v>31</v>
      </c>
      <c r="F59" s="33">
        <f t="shared" si="0"/>
        <v>10000</v>
      </c>
      <c r="G59" s="35">
        <v>10000</v>
      </c>
      <c r="H59" s="35"/>
    </row>
    <row r="60" spans="1:8" ht="16.5" thickBot="1">
      <c r="A60" s="3" t="s">
        <v>91</v>
      </c>
      <c r="B60" s="1" t="s">
        <v>18</v>
      </c>
      <c r="C60" s="1"/>
      <c r="D60" s="1"/>
      <c r="E60" s="1"/>
      <c r="F60" s="33">
        <f t="shared" si="0"/>
        <v>450000</v>
      </c>
      <c r="G60" s="33">
        <f>G61</f>
        <v>450000</v>
      </c>
      <c r="H60" s="33">
        <f>H61</f>
        <v>0</v>
      </c>
    </row>
    <row r="61" spans="1:8" ht="16.5" thickBot="1">
      <c r="A61" s="3" t="s">
        <v>92</v>
      </c>
      <c r="B61" s="1" t="s">
        <v>18</v>
      </c>
      <c r="C61" s="1" t="s">
        <v>7</v>
      </c>
      <c r="D61" s="1"/>
      <c r="E61" s="1"/>
      <c r="F61" s="33">
        <f>G61+H61</f>
        <v>450000</v>
      </c>
      <c r="G61" s="33">
        <f>G62</f>
        <v>450000</v>
      </c>
      <c r="H61" s="33"/>
    </row>
    <row r="62" spans="1:8" ht="32.25" thickBot="1">
      <c r="A62" s="3" t="s">
        <v>93</v>
      </c>
      <c r="B62" s="1" t="s">
        <v>18</v>
      </c>
      <c r="C62" s="1" t="s">
        <v>7</v>
      </c>
      <c r="D62" s="1" t="s">
        <v>94</v>
      </c>
      <c r="E62" s="1"/>
      <c r="F62" s="33">
        <f>G62+H62</f>
        <v>450000</v>
      </c>
      <c r="G62" s="33">
        <f>G63</f>
        <v>450000</v>
      </c>
      <c r="H62" s="33"/>
    </row>
    <row r="63" spans="1:8" ht="32.25" thickBot="1">
      <c r="A63" s="3" t="s">
        <v>21</v>
      </c>
      <c r="B63" s="1" t="s">
        <v>18</v>
      </c>
      <c r="C63" s="1" t="s">
        <v>7</v>
      </c>
      <c r="D63" s="1" t="s">
        <v>95</v>
      </c>
      <c r="E63" s="1"/>
      <c r="F63" s="33">
        <f>G63+H63</f>
        <v>450000</v>
      </c>
      <c r="G63" s="33">
        <f>G64</f>
        <v>450000</v>
      </c>
      <c r="H63" s="33"/>
    </row>
    <row r="64" spans="1:8" ht="16.5" thickBot="1">
      <c r="A64" s="3" t="s">
        <v>48</v>
      </c>
      <c r="B64" s="1" t="s">
        <v>18</v>
      </c>
      <c r="C64" s="1" t="s">
        <v>7</v>
      </c>
      <c r="D64" s="1" t="s">
        <v>95</v>
      </c>
      <c r="E64" s="1" t="s">
        <v>64</v>
      </c>
      <c r="F64" s="33">
        <f>G64+H64</f>
        <v>450000</v>
      </c>
      <c r="G64" s="33">
        <v>450000</v>
      </c>
      <c r="H64" s="33"/>
    </row>
    <row r="65" spans="1:8" ht="16.5" thickBot="1">
      <c r="A65" s="22" t="s">
        <v>65</v>
      </c>
      <c r="B65" s="22"/>
      <c r="C65" s="22"/>
      <c r="D65" s="22"/>
      <c r="E65" s="22"/>
      <c r="F65" s="33">
        <f>G65+H65</f>
        <v>3499533</v>
      </c>
      <c r="G65" s="67">
        <f>G7+G12+G24+G34+G50+G56+G60</f>
        <v>3004533</v>
      </c>
      <c r="H65" s="67">
        <f>H11+H45+H54+H57+H64</f>
        <v>495000</v>
      </c>
    </row>
    <row r="66" spans="6:8" ht="11.25">
      <c r="F66" s="40"/>
      <c r="G66" s="40"/>
      <c r="H66" s="40"/>
    </row>
    <row r="67" spans="6:8" ht="11.25">
      <c r="F67" s="40"/>
      <c r="G67" s="40"/>
      <c r="H67" s="40"/>
    </row>
  </sheetData>
  <sheetProtection/>
  <mergeCells count="9">
    <mergeCell ref="A1:H1"/>
    <mergeCell ref="A2:H2"/>
    <mergeCell ref="A3:H3"/>
    <mergeCell ref="A4:A5"/>
    <mergeCell ref="B4:B5"/>
    <mergeCell ref="C4:C5"/>
    <mergeCell ref="D4:D5"/>
    <mergeCell ref="E4:E5"/>
    <mergeCell ref="F4:H4"/>
  </mergeCells>
  <printOptions/>
  <pageMargins left="0.7874015748031497" right="0.5905511811023622" top="0.5905511811023622" bottom="0.5905511811023622" header="0.3937007874015748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6" sqref="D6"/>
    </sheetView>
  </sheetViews>
  <sheetFormatPr defaultColWidth="9.140625" defaultRowHeight="12"/>
  <cols>
    <col min="1" max="1" width="5.8515625" style="0" customWidth="1"/>
    <col min="2" max="2" width="53.421875" style="0" customWidth="1"/>
    <col min="3" max="3" width="12.7109375" style="0" customWidth="1"/>
    <col min="4" max="4" width="7.140625" style="0" customWidth="1"/>
    <col min="5" max="5" width="6.140625" style="0" customWidth="1"/>
    <col min="6" max="6" width="8.7109375" style="0" customWidth="1"/>
    <col min="7" max="7" width="15.00390625" style="0" customWidth="1"/>
  </cols>
  <sheetData>
    <row r="1" spans="1:7" ht="49.5" customHeight="1">
      <c r="A1" s="89" t="s">
        <v>107</v>
      </c>
      <c r="B1" s="89"/>
      <c r="C1" s="89"/>
      <c r="D1" s="89"/>
      <c r="E1" s="89"/>
      <c r="F1" s="89"/>
      <c r="G1" s="89"/>
    </row>
    <row r="2" spans="1:7" ht="48" customHeight="1">
      <c r="A2" s="90" t="s">
        <v>105</v>
      </c>
      <c r="B2" s="90"/>
      <c r="C2" s="90"/>
      <c r="D2" s="90"/>
      <c r="E2" s="90"/>
      <c r="F2" s="91"/>
      <c r="G2" s="91"/>
    </row>
    <row r="3" spans="1:7" ht="22.5" customHeight="1" thickBot="1">
      <c r="A3" s="56"/>
      <c r="B3" s="57"/>
      <c r="C3" s="57"/>
      <c r="D3" s="57"/>
      <c r="E3" s="57" t="s">
        <v>62</v>
      </c>
      <c r="F3" s="22"/>
      <c r="G3" s="22"/>
    </row>
    <row r="4" spans="1:7" ht="69" customHeight="1" thickBot="1">
      <c r="A4" s="53" t="s">
        <v>63</v>
      </c>
      <c r="B4" s="53" t="s">
        <v>75</v>
      </c>
      <c r="C4" s="53" t="s">
        <v>3</v>
      </c>
      <c r="D4" s="53" t="s">
        <v>76</v>
      </c>
      <c r="E4" s="54" t="s">
        <v>2</v>
      </c>
      <c r="F4" s="55" t="s">
        <v>4</v>
      </c>
      <c r="G4" s="76" t="s">
        <v>87</v>
      </c>
    </row>
    <row r="5" spans="1:7" ht="17.25" customHeight="1">
      <c r="A5" s="53">
        <v>1</v>
      </c>
      <c r="B5" s="53">
        <v>2</v>
      </c>
      <c r="C5" s="53">
        <v>3</v>
      </c>
      <c r="D5" s="53">
        <v>4</v>
      </c>
      <c r="E5" s="54">
        <v>5</v>
      </c>
      <c r="F5" s="55">
        <v>6</v>
      </c>
      <c r="G5" s="55">
        <v>7</v>
      </c>
    </row>
    <row r="6" spans="1:7" ht="72" customHeight="1" thickBot="1">
      <c r="A6">
        <v>1</v>
      </c>
      <c r="B6" s="72" t="s">
        <v>106</v>
      </c>
      <c r="C6" s="1" t="s">
        <v>98</v>
      </c>
      <c r="D6" s="1"/>
      <c r="E6" s="1"/>
      <c r="F6" s="1"/>
      <c r="G6" s="33">
        <f>G7</f>
        <v>166433</v>
      </c>
    </row>
    <row r="7" spans="1:7" ht="31.5" customHeight="1" thickBot="1">
      <c r="A7" s="24"/>
      <c r="B7" s="24" t="s">
        <v>23</v>
      </c>
      <c r="C7" s="1" t="s">
        <v>98</v>
      </c>
      <c r="D7" s="1" t="s">
        <v>9</v>
      </c>
      <c r="E7" s="1"/>
      <c r="F7" s="1"/>
      <c r="G7" s="4">
        <f>G8</f>
        <v>166433</v>
      </c>
    </row>
    <row r="8" spans="1:7" ht="20.25" customHeight="1" thickBot="1">
      <c r="A8" s="3"/>
      <c r="B8" s="3" t="s">
        <v>70</v>
      </c>
      <c r="C8" s="1" t="s">
        <v>98</v>
      </c>
      <c r="D8" s="1" t="s">
        <v>9</v>
      </c>
      <c r="E8" s="1"/>
      <c r="F8" s="1"/>
      <c r="G8" s="4">
        <f>G9</f>
        <v>166433</v>
      </c>
    </row>
    <row r="9" spans="1:7" ht="19.5" customHeight="1" thickBot="1">
      <c r="A9" s="24"/>
      <c r="B9" s="24" t="s">
        <v>48</v>
      </c>
      <c r="C9" s="1" t="s">
        <v>98</v>
      </c>
      <c r="D9" s="1" t="s">
        <v>9</v>
      </c>
      <c r="E9" s="1" t="s">
        <v>7</v>
      </c>
      <c r="F9" s="1" t="s">
        <v>64</v>
      </c>
      <c r="G9" s="4">
        <v>166433</v>
      </c>
    </row>
    <row r="10" spans="1:7" ht="36" customHeight="1" thickBot="1">
      <c r="A10" s="3"/>
      <c r="B10" s="3" t="s">
        <v>46</v>
      </c>
      <c r="C10" s="1" t="s">
        <v>47</v>
      </c>
      <c r="D10" s="1"/>
      <c r="E10" s="1"/>
      <c r="F10" s="1"/>
      <c r="G10" s="33">
        <f>G13</f>
        <v>-300000</v>
      </c>
    </row>
    <row r="11" spans="1:7" ht="52.5" customHeight="1" thickBot="1">
      <c r="A11" s="24"/>
      <c r="B11" s="24" t="s">
        <v>59</v>
      </c>
      <c r="C11" s="30" t="s">
        <v>55</v>
      </c>
      <c r="D11" s="1"/>
      <c r="E11" s="1"/>
      <c r="F11" s="1"/>
      <c r="G11" s="33">
        <f>G13</f>
        <v>-300000</v>
      </c>
    </row>
    <row r="12" spans="1:7" ht="17.25" customHeight="1" thickBot="1">
      <c r="A12" s="3"/>
      <c r="B12" s="3" t="s">
        <v>24</v>
      </c>
      <c r="C12" s="30" t="s">
        <v>55</v>
      </c>
      <c r="D12" s="1" t="s">
        <v>9</v>
      </c>
      <c r="E12" s="1" t="s">
        <v>12</v>
      </c>
      <c r="F12" s="1"/>
      <c r="G12" s="33">
        <f>G13</f>
        <v>-300000</v>
      </c>
    </row>
    <row r="13" spans="1:7" ht="31.5">
      <c r="A13" s="23"/>
      <c r="B13" s="23" t="s">
        <v>39</v>
      </c>
      <c r="C13" s="30" t="s">
        <v>55</v>
      </c>
      <c r="D13" s="30" t="s">
        <v>9</v>
      </c>
      <c r="E13" s="30" t="s">
        <v>12</v>
      </c>
      <c r="F13" s="30" t="s">
        <v>38</v>
      </c>
      <c r="G13" s="77">
        <f>G14</f>
        <v>-300000</v>
      </c>
    </row>
    <row r="14" spans="1:7" ht="21.75" customHeight="1">
      <c r="A14" s="71"/>
      <c r="B14" s="71" t="s">
        <v>73</v>
      </c>
      <c r="C14" s="32" t="s">
        <v>55</v>
      </c>
      <c r="D14" s="32" t="s">
        <v>9</v>
      </c>
      <c r="E14" s="32" t="s">
        <v>12</v>
      </c>
      <c r="F14" s="32" t="s">
        <v>38</v>
      </c>
      <c r="G14" s="58">
        <v>-300000</v>
      </c>
    </row>
    <row r="15" spans="1:7" ht="11.25">
      <c r="A15" s="22"/>
      <c r="B15" s="78" t="s">
        <v>65</v>
      </c>
      <c r="C15" s="22"/>
      <c r="D15" s="22"/>
      <c r="E15" s="22"/>
      <c r="F15" s="22"/>
      <c r="G15" s="39">
        <f>G6+G11</f>
        <v>-133567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9"/>
  <sheetViews>
    <sheetView zoomScalePageLayoutView="0" workbookViewId="0" topLeftCell="A1">
      <selection activeCell="A2" sqref="A2:G2"/>
    </sheetView>
  </sheetViews>
  <sheetFormatPr defaultColWidth="9.140625" defaultRowHeight="12"/>
  <cols>
    <col min="1" max="1" width="56.140625" style="0" customWidth="1"/>
    <col min="2" max="2" width="6.421875" style="0" customWidth="1"/>
    <col min="3" max="3" width="4.28125" style="0" customWidth="1"/>
    <col min="4" max="4" width="4.00390625" style="0" customWidth="1"/>
    <col min="5" max="5" width="10.8515625" style="0" customWidth="1"/>
    <col min="6" max="6" width="6.421875" style="0" customWidth="1"/>
    <col min="7" max="7" width="47.421875" style="0" customWidth="1"/>
  </cols>
  <sheetData>
    <row r="1" spans="1:7" ht="45" customHeight="1">
      <c r="A1" s="89" t="s">
        <v>109</v>
      </c>
      <c r="B1" s="89"/>
      <c r="C1" s="89"/>
      <c r="D1" s="89"/>
      <c r="E1" s="89"/>
      <c r="F1" s="89"/>
      <c r="G1" s="89"/>
    </row>
    <row r="2" spans="1:7" ht="16.5" customHeight="1">
      <c r="A2" s="92" t="s">
        <v>88</v>
      </c>
      <c r="B2" s="93"/>
      <c r="C2" s="93"/>
      <c r="D2" s="93"/>
      <c r="E2" s="93"/>
      <c r="F2" s="93"/>
      <c r="G2" s="93"/>
    </row>
    <row r="3" spans="1:7" ht="52.5" customHeight="1" thickBot="1">
      <c r="A3" s="94" t="s">
        <v>89</v>
      </c>
      <c r="B3" s="94"/>
      <c r="C3" s="94"/>
      <c r="D3" s="94"/>
      <c r="E3" s="94"/>
      <c r="F3" s="94"/>
      <c r="G3" s="94"/>
    </row>
    <row r="4" spans="1:7" ht="66" customHeight="1" thickBot="1">
      <c r="A4" s="9" t="s">
        <v>0</v>
      </c>
      <c r="B4" s="10" t="s">
        <v>32</v>
      </c>
      <c r="C4" s="10" t="s">
        <v>1</v>
      </c>
      <c r="D4" s="10" t="s">
        <v>2</v>
      </c>
      <c r="E4" s="10" t="s">
        <v>3</v>
      </c>
      <c r="F4" s="10" t="s">
        <v>4</v>
      </c>
      <c r="G4" s="11" t="s">
        <v>90</v>
      </c>
    </row>
    <row r="5" spans="1:7" ht="15" customHeight="1" thickBo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7">
        <v>7</v>
      </c>
    </row>
    <row r="6" spans="1:7" ht="32.25" thickBot="1">
      <c r="A6" s="12" t="s">
        <v>34</v>
      </c>
      <c r="B6" s="14" t="s">
        <v>36</v>
      </c>
      <c r="C6" s="15"/>
      <c r="D6" s="15"/>
      <c r="E6" s="15"/>
      <c r="F6" s="15"/>
      <c r="G6" s="16">
        <f>G7+G19+G29+G36+G42+G46</f>
        <v>1921433</v>
      </c>
    </row>
    <row r="7" spans="1:7" ht="18.75" customHeight="1" thickBot="1">
      <c r="A7" s="3" t="s">
        <v>13</v>
      </c>
      <c r="B7" s="1" t="s">
        <v>36</v>
      </c>
      <c r="C7" s="1" t="s">
        <v>8</v>
      </c>
      <c r="D7" s="1"/>
      <c r="E7" s="1"/>
      <c r="F7" s="1"/>
      <c r="G7" s="33">
        <f>G10</f>
        <v>100000</v>
      </c>
    </row>
    <row r="8" spans="1:7" ht="22.5" customHeight="1" thickBot="1">
      <c r="A8" s="3" t="s">
        <v>22</v>
      </c>
      <c r="B8" s="1" t="s">
        <v>36</v>
      </c>
      <c r="C8" s="1" t="s">
        <v>8</v>
      </c>
      <c r="D8" s="1" t="s">
        <v>40</v>
      </c>
      <c r="E8" s="1"/>
      <c r="F8" s="1"/>
      <c r="G8" s="73">
        <f>G10</f>
        <v>100000</v>
      </c>
    </row>
    <row r="9" spans="1:7" ht="33" customHeight="1" thickBot="1">
      <c r="A9" s="3" t="s">
        <v>99</v>
      </c>
      <c r="B9" s="1" t="s">
        <v>36</v>
      </c>
      <c r="C9" s="1" t="s">
        <v>8</v>
      </c>
      <c r="D9" s="1" t="s">
        <v>40</v>
      </c>
      <c r="E9" s="1" t="s">
        <v>102</v>
      </c>
      <c r="F9" s="1"/>
      <c r="G9" s="33">
        <f>G10</f>
        <v>100000</v>
      </c>
    </row>
    <row r="10" spans="1:7" ht="18.75" customHeight="1" thickBot="1">
      <c r="A10" s="3" t="s">
        <v>100</v>
      </c>
      <c r="B10" s="1" t="s">
        <v>36</v>
      </c>
      <c r="C10" s="1" t="s">
        <v>8</v>
      </c>
      <c r="D10" s="1" t="s">
        <v>40</v>
      </c>
      <c r="E10" s="1" t="s">
        <v>101</v>
      </c>
      <c r="F10" s="1"/>
      <c r="G10" s="4">
        <f>G11</f>
        <v>100000</v>
      </c>
    </row>
    <row r="11" spans="1:7" ht="20.25" customHeight="1" thickBot="1">
      <c r="A11" s="3" t="s">
        <v>39</v>
      </c>
      <c r="B11" s="1" t="s">
        <v>36</v>
      </c>
      <c r="C11" s="1" t="s">
        <v>8</v>
      </c>
      <c r="D11" s="1" t="s">
        <v>40</v>
      </c>
      <c r="E11" s="1" t="s">
        <v>101</v>
      </c>
      <c r="F11" s="1" t="s">
        <v>38</v>
      </c>
      <c r="G11" s="4">
        <v>100000</v>
      </c>
    </row>
    <row r="12" spans="1:7" ht="81.75" customHeight="1" hidden="1" thickBot="1">
      <c r="A12" s="23" t="s">
        <v>78</v>
      </c>
      <c r="B12" s="1" t="s">
        <v>36</v>
      </c>
      <c r="C12" s="30" t="s">
        <v>8</v>
      </c>
      <c r="D12" s="30" t="s">
        <v>9</v>
      </c>
      <c r="E12" s="1" t="s">
        <v>79</v>
      </c>
      <c r="F12" s="1"/>
      <c r="G12" s="4"/>
    </row>
    <row r="13" spans="1:7" ht="66.75" customHeight="1" hidden="1" thickBot="1">
      <c r="A13" s="43" t="s">
        <v>80</v>
      </c>
      <c r="B13" s="1" t="s">
        <v>36</v>
      </c>
      <c r="C13" s="32" t="s">
        <v>8</v>
      </c>
      <c r="D13" s="32" t="s">
        <v>9</v>
      </c>
      <c r="E13" s="1" t="s">
        <v>81</v>
      </c>
      <c r="F13" s="1"/>
      <c r="G13" s="4"/>
    </row>
    <row r="14" spans="1:7" ht="20.25" customHeight="1" hidden="1" thickBot="1">
      <c r="A14" s="24" t="s">
        <v>68</v>
      </c>
      <c r="B14" s="1" t="s">
        <v>36</v>
      </c>
      <c r="C14" s="32" t="s">
        <v>8</v>
      </c>
      <c r="D14" s="32" t="s">
        <v>9</v>
      </c>
      <c r="E14" s="1" t="s">
        <v>81</v>
      </c>
      <c r="F14" s="1" t="s">
        <v>64</v>
      </c>
      <c r="G14" s="4"/>
    </row>
    <row r="15" spans="1:7" ht="16.5" hidden="1" thickBot="1">
      <c r="A15" s="3" t="s">
        <v>46</v>
      </c>
      <c r="B15" s="1" t="s">
        <v>8</v>
      </c>
      <c r="C15" s="1" t="s">
        <v>8</v>
      </c>
      <c r="D15" s="1" t="s">
        <v>9</v>
      </c>
      <c r="E15" s="1" t="s">
        <v>47</v>
      </c>
      <c r="F15" s="1"/>
      <c r="G15" s="33">
        <f>G16</f>
        <v>600800</v>
      </c>
    </row>
    <row r="16" spans="1:7" ht="67.5" customHeight="1" hidden="1" thickBot="1">
      <c r="A16" s="3" t="s">
        <v>66</v>
      </c>
      <c r="B16" s="30" t="s">
        <v>8</v>
      </c>
      <c r="C16" s="30" t="s">
        <v>8</v>
      </c>
      <c r="D16" s="30" t="s">
        <v>9</v>
      </c>
      <c r="E16" s="30" t="s">
        <v>67</v>
      </c>
      <c r="F16" s="30"/>
      <c r="G16" s="34">
        <f>G17</f>
        <v>600800</v>
      </c>
    </row>
    <row r="17" spans="1:7" ht="31.5" hidden="1">
      <c r="A17" s="65" t="s">
        <v>80</v>
      </c>
      <c r="B17" s="66" t="s">
        <v>8</v>
      </c>
      <c r="C17" s="66" t="s">
        <v>8</v>
      </c>
      <c r="D17" s="66" t="s">
        <v>9</v>
      </c>
      <c r="E17" s="66" t="s">
        <v>67</v>
      </c>
      <c r="F17" s="66"/>
      <c r="G17" s="36">
        <f>G18</f>
        <v>600800</v>
      </c>
    </row>
    <row r="18" spans="1:7" ht="15.75" hidden="1">
      <c r="A18" s="24" t="s">
        <v>68</v>
      </c>
      <c r="B18" s="32" t="s">
        <v>8</v>
      </c>
      <c r="C18" s="32" t="s">
        <v>8</v>
      </c>
      <c r="D18" s="32" t="s">
        <v>9</v>
      </c>
      <c r="E18" s="32" t="s">
        <v>67</v>
      </c>
      <c r="F18" s="32" t="s">
        <v>64</v>
      </c>
      <c r="G18" s="35">
        <v>600800</v>
      </c>
    </row>
    <row r="19" spans="1:7" ht="21" customHeight="1" thickBot="1">
      <c r="A19" s="3" t="s">
        <v>23</v>
      </c>
      <c r="B19" s="1" t="s">
        <v>36</v>
      </c>
      <c r="C19" s="1" t="s">
        <v>9</v>
      </c>
      <c r="D19" s="1"/>
      <c r="E19" s="1"/>
      <c r="F19" s="1"/>
      <c r="G19" s="33">
        <f>G20+G24</f>
        <v>-133567</v>
      </c>
    </row>
    <row r="20" spans="1:7" ht="19.5" customHeight="1" thickBot="1">
      <c r="A20" s="3" t="s">
        <v>70</v>
      </c>
      <c r="B20" s="1" t="s">
        <v>36</v>
      </c>
      <c r="C20" s="1" t="s">
        <v>9</v>
      </c>
      <c r="D20" s="1" t="s">
        <v>7</v>
      </c>
      <c r="E20" s="1"/>
      <c r="F20" s="1"/>
      <c r="G20" s="4">
        <f>G21</f>
        <v>166433</v>
      </c>
    </row>
    <row r="21" spans="1:7" s="28" customFormat="1" ht="54" customHeight="1" thickBot="1">
      <c r="A21" s="3" t="s">
        <v>71</v>
      </c>
      <c r="B21" s="1" t="s">
        <v>36</v>
      </c>
      <c r="C21" s="30" t="s">
        <v>9</v>
      </c>
      <c r="D21" s="1" t="s">
        <v>7</v>
      </c>
      <c r="E21" s="1" t="s">
        <v>72</v>
      </c>
      <c r="F21" s="1"/>
      <c r="G21" s="8">
        <f>G22</f>
        <v>166433</v>
      </c>
    </row>
    <row r="22" spans="1:7" ht="52.5" customHeight="1" thickBot="1">
      <c r="A22" s="72" t="s">
        <v>106</v>
      </c>
      <c r="B22" s="1" t="s">
        <v>36</v>
      </c>
      <c r="C22" s="1" t="s">
        <v>9</v>
      </c>
      <c r="D22" s="1" t="s">
        <v>7</v>
      </c>
      <c r="E22" s="1" t="s">
        <v>98</v>
      </c>
      <c r="F22" s="1"/>
      <c r="G22" s="4">
        <f>G23</f>
        <v>166433</v>
      </c>
    </row>
    <row r="23" spans="1:7" ht="16.5" thickBot="1">
      <c r="A23" s="3" t="s">
        <v>48</v>
      </c>
      <c r="B23" s="1" t="s">
        <v>36</v>
      </c>
      <c r="C23" s="1" t="s">
        <v>9</v>
      </c>
      <c r="D23" s="1" t="s">
        <v>7</v>
      </c>
      <c r="E23" s="1" t="s">
        <v>98</v>
      </c>
      <c r="F23" s="1" t="s">
        <v>64</v>
      </c>
      <c r="G23" s="4">
        <v>166433</v>
      </c>
    </row>
    <row r="24" spans="1:7" ht="17.25" customHeight="1" thickBot="1">
      <c r="A24" s="3" t="s">
        <v>24</v>
      </c>
      <c r="B24" s="1" t="s">
        <v>36</v>
      </c>
      <c r="C24" s="1" t="s">
        <v>9</v>
      </c>
      <c r="D24" s="1" t="s">
        <v>12</v>
      </c>
      <c r="E24" s="1"/>
      <c r="F24" s="1"/>
      <c r="G24" s="33">
        <f>G25</f>
        <v>-300000</v>
      </c>
    </row>
    <row r="25" spans="1:7" ht="21.75" customHeight="1" thickBot="1">
      <c r="A25" s="3" t="s">
        <v>46</v>
      </c>
      <c r="B25" s="1" t="s">
        <v>36</v>
      </c>
      <c r="C25" s="1" t="s">
        <v>9</v>
      </c>
      <c r="D25" s="1" t="s">
        <v>12</v>
      </c>
      <c r="E25" s="1" t="s">
        <v>47</v>
      </c>
      <c r="F25" s="1"/>
      <c r="G25" s="33">
        <f>G27</f>
        <v>-300000</v>
      </c>
    </row>
    <row r="26" spans="1:7" ht="32.25" thickBot="1">
      <c r="A26" s="3" t="s">
        <v>59</v>
      </c>
      <c r="B26" s="1" t="s">
        <v>36</v>
      </c>
      <c r="C26" s="1" t="s">
        <v>9</v>
      </c>
      <c r="D26" s="1" t="s">
        <v>12</v>
      </c>
      <c r="E26" s="1" t="s">
        <v>55</v>
      </c>
      <c r="F26" s="1"/>
      <c r="G26" s="4">
        <v>-300000</v>
      </c>
    </row>
    <row r="27" spans="1:7" ht="16.5" thickBot="1">
      <c r="A27" s="3" t="s">
        <v>39</v>
      </c>
      <c r="B27" s="1" t="s">
        <v>36</v>
      </c>
      <c r="C27" s="1" t="s">
        <v>9</v>
      </c>
      <c r="D27" s="1" t="s">
        <v>12</v>
      </c>
      <c r="E27" s="1" t="s">
        <v>55</v>
      </c>
      <c r="F27" s="1" t="s">
        <v>38</v>
      </c>
      <c r="G27" s="4">
        <f>G28</f>
        <v>-300000</v>
      </c>
    </row>
    <row r="28" spans="1:7" ht="16.5" thickBot="1">
      <c r="A28" s="71" t="s">
        <v>73</v>
      </c>
      <c r="B28" s="1" t="s">
        <v>36</v>
      </c>
      <c r="C28" s="1" t="s">
        <v>9</v>
      </c>
      <c r="D28" s="1" t="s">
        <v>12</v>
      </c>
      <c r="E28" s="1" t="s">
        <v>55</v>
      </c>
      <c r="F28" s="1" t="s">
        <v>38</v>
      </c>
      <c r="G28" s="4">
        <v>-300000</v>
      </c>
    </row>
    <row r="29" spans="1:7" ht="16.5" thickBot="1">
      <c r="A29" s="24" t="s">
        <v>15</v>
      </c>
      <c r="B29" s="1" t="s">
        <v>36</v>
      </c>
      <c r="C29" s="1" t="s">
        <v>16</v>
      </c>
      <c r="D29" s="1"/>
      <c r="E29" s="1"/>
      <c r="F29" s="1"/>
      <c r="G29" s="33">
        <v>0</v>
      </c>
    </row>
    <row r="30" spans="1:7" ht="16.5" thickBot="1">
      <c r="A30" s="3" t="s">
        <v>25</v>
      </c>
      <c r="B30" s="1" t="s">
        <v>36</v>
      </c>
      <c r="C30" s="1" t="s">
        <v>16</v>
      </c>
      <c r="D30" s="1" t="s">
        <v>7</v>
      </c>
      <c r="E30" s="1"/>
      <c r="F30" s="1"/>
      <c r="G30" s="33">
        <f>G31</f>
        <v>0</v>
      </c>
    </row>
    <row r="31" spans="1:7" ht="16.5" thickBot="1">
      <c r="A31" s="3" t="s">
        <v>26</v>
      </c>
      <c r="B31" s="1" t="s">
        <v>36</v>
      </c>
      <c r="C31" s="1" t="s">
        <v>16</v>
      </c>
      <c r="D31" s="1" t="s">
        <v>7</v>
      </c>
      <c r="E31" s="1">
        <v>4200000</v>
      </c>
      <c r="F31" s="1"/>
      <c r="G31" s="33">
        <f>G32</f>
        <v>0</v>
      </c>
    </row>
    <row r="32" spans="1:7" ht="16.5" thickBot="1">
      <c r="A32" s="3" t="s">
        <v>21</v>
      </c>
      <c r="B32" s="1" t="s">
        <v>36</v>
      </c>
      <c r="C32" s="1" t="s">
        <v>16</v>
      </c>
      <c r="D32" s="1" t="s">
        <v>7</v>
      </c>
      <c r="E32" s="1" t="s">
        <v>49</v>
      </c>
      <c r="F32" s="1"/>
      <c r="G32" s="33">
        <f>G33</f>
        <v>0</v>
      </c>
    </row>
    <row r="33" spans="1:7" ht="16.5" thickBot="1">
      <c r="A33" s="3" t="s">
        <v>44</v>
      </c>
      <c r="B33" s="1" t="s">
        <v>36</v>
      </c>
      <c r="C33" s="1" t="s">
        <v>16</v>
      </c>
      <c r="D33" s="1" t="s">
        <v>7</v>
      </c>
      <c r="E33" s="1" t="s">
        <v>49</v>
      </c>
      <c r="F33" s="1" t="s">
        <v>45</v>
      </c>
      <c r="G33" s="33">
        <f>G34+G35</f>
        <v>0</v>
      </c>
    </row>
    <row r="34" spans="1:7" s="74" customFormat="1" ht="32.25" thickBot="1">
      <c r="A34" s="3" t="s">
        <v>103</v>
      </c>
      <c r="B34" s="1" t="s">
        <v>36</v>
      </c>
      <c r="C34" s="1"/>
      <c r="D34" s="1"/>
      <c r="E34" s="1"/>
      <c r="F34" s="1"/>
      <c r="G34" s="33">
        <v>-600000</v>
      </c>
    </row>
    <row r="35" spans="1:7" s="74" customFormat="1" ht="32.25" thickBot="1">
      <c r="A35" s="3" t="s">
        <v>104</v>
      </c>
      <c r="B35" s="1" t="s">
        <v>36</v>
      </c>
      <c r="C35" s="1"/>
      <c r="D35" s="1"/>
      <c r="E35" s="1"/>
      <c r="F35" s="1"/>
      <c r="G35" s="33">
        <v>600000</v>
      </c>
    </row>
    <row r="36" spans="1:7" ht="16.5" thickBot="1">
      <c r="A36" s="3" t="s">
        <v>77</v>
      </c>
      <c r="B36" s="1" t="s">
        <v>36</v>
      </c>
      <c r="C36" s="1" t="s">
        <v>14</v>
      </c>
      <c r="D36" s="1"/>
      <c r="E36" s="1"/>
      <c r="F36" s="1"/>
      <c r="G36" s="35">
        <f>G37</f>
        <v>1495000</v>
      </c>
    </row>
    <row r="37" spans="1:7" ht="16.5" thickBot="1">
      <c r="A37" s="3" t="s">
        <v>29</v>
      </c>
      <c r="B37" s="1" t="s">
        <v>36</v>
      </c>
      <c r="C37" s="1" t="s">
        <v>14</v>
      </c>
      <c r="D37" s="1" t="s">
        <v>7</v>
      </c>
      <c r="E37" s="1"/>
      <c r="F37" s="1"/>
      <c r="G37" s="35">
        <f>G38</f>
        <v>1495000</v>
      </c>
    </row>
    <row r="38" spans="1:7" ht="33.75" customHeight="1" thickBot="1">
      <c r="A38" s="3" t="s">
        <v>53</v>
      </c>
      <c r="B38" s="1" t="s">
        <v>36</v>
      </c>
      <c r="C38" s="1" t="s">
        <v>14</v>
      </c>
      <c r="D38" s="1" t="s">
        <v>7</v>
      </c>
      <c r="E38" s="1" t="s">
        <v>52</v>
      </c>
      <c r="F38" s="1"/>
      <c r="G38" s="4">
        <f>G39</f>
        <v>1495000</v>
      </c>
    </row>
    <row r="39" spans="1:7" ht="22.5" customHeight="1" thickBot="1">
      <c r="A39" s="3" t="s">
        <v>21</v>
      </c>
      <c r="B39" s="1" t="s">
        <v>36</v>
      </c>
      <c r="C39" s="1" t="s">
        <v>14</v>
      </c>
      <c r="D39" s="1" t="s">
        <v>7</v>
      </c>
      <c r="E39" s="1" t="s">
        <v>96</v>
      </c>
      <c r="F39" s="1"/>
      <c r="G39" s="4">
        <f>G40</f>
        <v>1495000</v>
      </c>
    </row>
    <row r="40" spans="1:7" ht="16.5" thickBot="1">
      <c r="A40" s="3" t="s">
        <v>97</v>
      </c>
      <c r="B40" s="1" t="s">
        <v>36</v>
      </c>
      <c r="C40" s="1" t="s">
        <v>14</v>
      </c>
      <c r="D40" s="1" t="s">
        <v>7</v>
      </c>
      <c r="E40" s="1" t="s">
        <v>96</v>
      </c>
      <c r="F40" s="1" t="s">
        <v>58</v>
      </c>
      <c r="G40" s="4">
        <v>1495000</v>
      </c>
    </row>
    <row r="41" spans="1:7" ht="22.5" customHeight="1" thickBot="1">
      <c r="A41" s="3" t="s">
        <v>69</v>
      </c>
      <c r="B41" s="1" t="s">
        <v>36</v>
      </c>
      <c r="C41" s="1"/>
      <c r="D41" s="1"/>
      <c r="E41" s="1"/>
      <c r="F41" s="1"/>
      <c r="G41" s="4">
        <v>1000000</v>
      </c>
    </row>
    <row r="42" spans="1:7" ht="22.5" customHeight="1" thickBot="1">
      <c r="A42" s="3" t="s">
        <v>17</v>
      </c>
      <c r="B42" s="1" t="s">
        <v>36</v>
      </c>
      <c r="C42" s="1">
        <v>10</v>
      </c>
      <c r="D42" s="1"/>
      <c r="E42" s="1"/>
      <c r="F42" s="1"/>
      <c r="G42" s="33">
        <f>G43</f>
        <v>10000</v>
      </c>
    </row>
    <row r="43" spans="1:7" ht="21" customHeight="1" thickBot="1">
      <c r="A43" s="24" t="s">
        <v>74</v>
      </c>
      <c r="B43" s="1" t="s">
        <v>36</v>
      </c>
      <c r="C43" s="32" t="s">
        <v>35</v>
      </c>
      <c r="D43" s="32" t="s">
        <v>11</v>
      </c>
      <c r="E43" s="32"/>
      <c r="F43" s="32"/>
      <c r="G43" s="35">
        <f>G44</f>
        <v>10000</v>
      </c>
    </row>
    <row r="44" spans="1:7" ht="15" customHeight="1" thickBot="1">
      <c r="A44" s="44" t="s">
        <v>82</v>
      </c>
      <c r="B44" s="1" t="s">
        <v>36</v>
      </c>
      <c r="C44" s="61" t="s">
        <v>35</v>
      </c>
      <c r="D44" s="32" t="s">
        <v>11</v>
      </c>
      <c r="E44" s="32" t="s">
        <v>84</v>
      </c>
      <c r="F44" s="32"/>
      <c r="G44" s="35">
        <v>10000</v>
      </c>
    </row>
    <row r="45" spans="1:7" s="28" customFormat="1" ht="16.5" thickBot="1">
      <c r="A45" s="44" t="s">
        <v>83</v>
      </c>
      <c r="B45" s="1" t="s">
        <v>36</v>
      </c>
      <c r="C45" s="61" t="s">
        <v>35</v>
      </c>
      <c r="D45" s="32" t="s">
        <v>11</v>
      </c>
      <c r="E45" s="32" t="s">
        <v>84</v>
      </c>
      <c r="F45" s="32" t="s">
        <v>31</v>
      </c>
      <c r="G45" s="35">
        <v>10000</v>
      </c>
    </row>
    <row r="46" spans="1:7" ht="16.5" thickBot="1">
      <c r="A46" s="3" t="s">
        <v>91</v>
      </c>
      <c r="B46" s="1" t="s">
        <v>36</v>
      </c>
      <c r="C46" s="1" t="s">
        <v>18</v>
      </c>
      <c r="D46" s="1"/>
      <c r="E46" s="1"/>
      <c r="F46" s="1"/>
      <c r="G46" s="33">
        <f>G47</f>
        <v>450000</v>
      </c>
    </row>
    <row r="47" spans="1:7" ht="16.5" thickBot="1">
      <c r="A47" s="3" t="s">
        <v>92</v>
      </c>
      <c r="B47" s="1" t="s">
        <v>36</v>
      </c>
      <c r="C47" s="1" t="s">
        <v>18</v>
      </c>
      <c r="D47" s="1" t="s">
        <v>7</v>
      </c>
      <c r="E47" s="1"/>
      <c r="F47" s="1"/>
      <c r="G47" s="33">
        <f>G48</f>
        <v>450000</v>
      </c>
    </row>
    <row r="48" spans="1:7" ht="16.5" thickBot="1">
      <c r="A48" s="3" t="s">
        <v>93</v>
      </c>
      <c r="B48" s="1" t="s">
        <v>36</v>
      </c>
      <c r="C48" s="1" t="s">
        <v>18</v>
      </c>
      <c r="D48" s="1" t="s">
        <v>7</v>
      </c>
      <c r="E48" s="1" t="s">
        <v>94</v>
      </c>
      <c r="F48" s="1"/>
      <c r="G48" s="33">
        <f>G49</f>
        <v>450000</v>
      </c>
    </row>
    <row r="49" spans="1:7" ht="16.5" thickBot="1">
      <c r="A49" s="3" t="s">
        <v>21</v>
      </c>
      <c r="B49" s="1" t="s">
        <v>36</v>
      </c>
      <c r="C49" s="1" t="s">
        <v>18</v>
      </c>
      <c r="D49" s="1" t="s">
        <v>7</v>
      </c>
      <c r="E49" s="1" t="s">
        <v>95</v>
      </c>
      <c r="F49" s="1"/>
      <c r="G49" s="33">
        <f>G50</f>
        <v>450000</v>
      </c>
    </row>
    <row r="50" spans="1:7" ht="16.5" thickBot="1">
      <c r="A50" s="3" t="s">
        <v>48</v>
      </c>
      <c r="B50" s="1" t="s">
        <v>36</v>
      </c>
      <c r="C50" s="1" t="s">
        <v>18</v>
      </c>
      <c r="D50" s="1" t="s">
        <v>7</v>
      </c>
      <c r="E50" s="1" t="s">
        <v>95</v>
      </c>
      <c r="F50" s="1" t="s">
        <v>64</v>
      </c>
      <c r="G50" s="33">
        <v>450000</v>
      </c>
    </row>
    <row r="51" spans="1:7" ht="35.25" customHeight="1">
      <c r="A51" s="47" t="s">
        <v>37</v>
      </c>
      <c r="B51" s="21" t="s">
        <v>57</v>
      </c>
      <c r="C51" s="48"/>
      <c r="D51" s="48"/>
      <c r="E51" s="48"/>
      <c r="F51" s="69"/>
      <c r="G51" s="26">
        <f>G52</f>
        <v>1588100</v>
      </c>
    </row>
    <row r="52" spans="1:7" ht="20.25" customHeight="1" thickBot="1">
      <c r="A52" s="24" t="s">
        <v>15</v>
      </c>
      <c r="B52" s="46" t="s">
        <v>57</v>
      </c>
      <c r="C52" s="1" t="s">
        <v>16</v>
      </c>
      <c r="D52" s="1"/>
      <c r="E52" s="1"/>
      <c r="F52" s="68"/>
      <c r="G52" s="35">
        <f>G53</f>
        <v>1588100</v>
      </c>
    </row>
    <row r="53" spans="1:7" ht="16.5" thickBot="1">
      <c r="A53" s="3" t="s">
        <v>27</v>
      </c>
      <c r="B53" s="21" t="s">
        <v>57</v>
      </c>
      <c r="C53" s="1" t="s">
        <v>16</v>
      </c>
      <c r="D53" s="1" t="s">
        <v>12</v>
      </c>
      <c r="E53" s="1"/>
      <c r="F53" s="1"/>
      <c r="G53" s="33">
        <f>G54+G59</f>
        <v>1588100</v>
      </c>
    </row>
    <row r="54" spans="1:7" ht="32.25" thickBot="1">
      <c r="A54" s="3" t="s">
        <v>28</v>
      </c>
      <c r="B54" s="46" t="s">
        <v>57</v>
      </c>
      <c r="C54" s="1" t="s">
        <v>16</v>
      </c>
      <c r="D54" s="1" t="s">
        <v>12</v>
      </c>
      <c r="E54" s="1">
        <v>4210000</v>
      </c>
      <c r="F54" s="1"/>
      <c r="G54" s="33">
        <f>G55</f>
        <v>1438100</v>
      </c>
    </row>
    <row r="55" spans="1:7" s="28" customFormat="1" ht="16.5" thickBot="1">
      <c r="A55" s="3" t="s">
        <v>21</v>
      </c>
      <c r="B55" s="21" t="s">
        <v>57</v>
      </c>
      <c r="C55" s="1" t="s">
        <v>16</v>
      </c>
      <c r="D55" s="1" t="s">
        <v>12</v>
      </c>
      <c r="E55" s="1" t="s">
        <v>50</v>
      </c>
      <c r="F55" s="1"/>
      <c r="G55" s="38">
        <f>G56</f>
        <v>1438100</v>
      </c>
    </row>
    <row r="56" spans="1:7" s="28" customFormat="1" ht="22.5" customHeight="1">
      <c r="A56" s="23" t="s">
        <v>44</v>
      </c>
      <c r="B56" s="46" t="s">
        <v>57</v>
      </c>
      <c r="C56" s="30" t="s">
        <v>16</v>
      </c>
      <c r="D56" s="30" t="s">
        <v>12</v>
      </c>
      <c r="E56" s="30" t="s">
        <v>50</v>
      </c>
      <c r="F56" s="30" t="s">
        <v>45</v>
      </c>
      <c r="G56" s="34">
        <v>1438100</v>
      </c>
    </row>
    <row r="57" spans="1:7" ht="15" customHeight="1">
      <c r="A57" s="24" t="s">
        <v>69</v>
      </c>
      <c r="B57" s="32"/>
      <c r="C57" s="32"/>
      <c r="D57" s="32"/>
      <c r="E57" s="32"/>
      <c r="F57" s="32"/>
      <c r="G57" s="35">
        <v>1268100</v>
      </c>
    </row>
    <row r="58" spans="1:7" ht="16.5" thickBot="1">
      <c r="A58" s="27" t="s">
        <v>60</v>
      </c>
      <c r="B58" s="27"/>
      <c r="C58" s="27"/>
      <c r="D58" s="29"/>
      <c r="E58" s="62"/>
      <c r="F58" s="45"/>
      <c r="G58" s="63"/>
    </row>
    <row r="59" spans="1:7" s="28" customFormat="1" ht="17.25" customHeight="1" thickBot="1">
      <c r="A59" s="3" t="s">
        <v>21</v>
      </c>
      <c r="B59" s="21" t="s">
        <v>57</v>
      </c>
      <c r="C59" s="1" t="s">
        <v>16</v>
      </c>
      <c r="D59" s="1" t="s">
        <v>12</v>
      </c>
      <c r="E59" s="1" t="s">
        <v>51</v>
      </c>
      <c r="F59" s="1"/>
      <c r="G59" s="33">
        <f>G60</f>
        <v>150000</v>
      </c>
    </row>
    <row r="60" spans="1:7" s="28" customFormat="1" ht="23.25" customHeight="1" thickBot="1">
      <c r="A60" s="23" t="s">
        <v>44</v>
      </c>
      <c r="B60" s="46" t="s">
        <v>57</v>
      </c>
      <c r="C60" s="30" t="s">
        <v>16</v>
      </c>
      <c r="D60" s="30" t="s">
        <v>12</v>
      </c>
      <c r="E60" s="30" t="s">
        <v>51</v>
      </c>
      <c r="F60" s="30" t="s">
        <v>45</v>
      </c>
      <c r="G60" s="33">
        <v>150000</v>
      </c>
    </row>
    <row r="61" spans="1:7" s="28" customFormat="1" ht="20.25" customHeight="1" thickBot="1">
      <c r="A61" s="42" t="s">
        <v>61</v>
      </c>
      <c r="B61" s="42"/>
      <c r="C61" s="42"/>
      <c r="D61" s="42"/>
      <c r="E61" s="31"/>
      <c r="F61" s="25"/>
      <c r="G61" s="75">
        <v>-25000</v>
      </c>
    </row>
    <row r="62" spans="1:7" ht="35.25" customHeight="1" thickBot="1">
      <c r="A62" s="13" t="s">
        <v>33</v>
      </c>
      <c r="B62" s="21" t="s">
        <v>56</v>
      </c>
      <c r="C62" s="18"/>
      <c r="D62" s="18"/>
      <c r="E62" s="19"/>
      <c r="F62" s="20"/>
      <c r="G62" s="17">
        <f>G63</f>
        <v>-10000</v>
      </c>
    </row>
    <row r="63" spans="1:7" ht="16.5" thickBot="1">
      <c r="A63" s="3" t="s">
        <v>20</v>
      </c>
      <c r="B63" s="21" t="s">
        <v>56</v>
      </c>
      <c r="C63" s="1" t="s">
        <v>7</v>
      </c>
      <c r="D63" s="1"/>
      <c r="E63" s="1"/>
      <c r="F63" s="1"/>
      <c r="G63" s="33">
        <f>G64</f>
        <v>-10000</v>
      </c>
    </row>
    <row r="64" spans="1:7" ht="16.5" thickBot="1">
      <c r="A64" s="3" t="s">
        <v>10</v>
      </c>
      <c r="B64" s="21" t="s">
        <v>56</v>
      </c>
      <c r="C64" s="1" t="s">
        <v>7</v>
      </c>
      <c r="D64" s="1" t="s">
        <v>18</v>
      </c>
      <c r="E64" s="1"/>
      <c r="F64" s="1"/>
      <c r="G64" s="33">
        <f>G65</f>
        <v>-10000</v>
      </c>
    </row>
    <row r="65" spans="1:7" ht="16.5" thickBot="1">
      <c r="A65" s="3" t="s">
        <v>10</v>
      </c>
      <c r="B65" s="21" t="s">
        <v>56</v>
      </c>
      <c r="C65" s="1" t="s">
        <v>7</v>
      </c>
      <c r="D65" s="1" t="s">
        <v>18</v>
      </c>
      <c r="E65" s="1" t="s">
        <v>30</v>
      </c>
      <c r="F65" s="1"/>
      <c r="G65" s="36">
        <f>G66</f>
        <v>-10000</v>
      </c>
    </row>
    <row r="66" spans="1:7" ht="22.5" customHeight="1" thickBot="1">
      <c r="A66" s="3" t="s">
        <v>41</v>
      </c>
      <c r="B66" s="21" t="s">
        <v>56</v>
      </c>
      <c r="C66" s="1" t="s">
        <v>7</v>
      </c>
      <c r="D66" s="1" t="s">
        <v>18</v>
      </c>
      <c r="E66" s="1" t="s">
        <v>54</v>
      </c>
      <c r="F66" s="1"/>
      <c r="G66" s="37">
        <f>G67</f>
        <v>-10000</v>
      </c>
    </row>
    <row r="67" spans="1:7" ht="16.5" thickBot="1">
      <c r="A67" s="3" t="s">
        <v>42</v>
      </c>
      <c r="B67" s="21" t="s">
        <v>56</v>
      </c>
      <c r="C67" s="1" t="s">
        <v>7</v>
      </c>
      <c r="D67" s="1" t="s">
        <v>18</v>
      </c>
      <c r="E67" s="1" t="s">
        <v>54</v>
      </c>
      <c r="F67" s="1" t="s">
        <v>43</v>
      </c>
      <c r="G67" s="33">
        <v>-10000</v>
      </c>
    </row>
    <row r="68" spans="1:7" ht="16.5" thickBot="1">
      <c r="A68" s="59" t="s">
        <v>65</v>
      </c>
      <c r="B68" s="21"/>
      <c r="C68" s="22"/>
      <c r="D68" s="22"/>
      <c r="E68" s="22"/>
      <c r="F68" s="22"/>
      <c r="G68" s="50">
        <f>G6+G51+G62</f>
        <v>3499533</v>
      </c>
    </row>
    <row r="69" spans="6:7" ht="11.25">
      <c r="F69" s="40"/>
      <c r="G69" s="51"/>
    </row>
    <row r="70" spans="6:7" ht="11.25">
      <c r="F70" s="40"/>
      <c r="G70" s="51"/>
    </row>
    <row r="71" ht="11.25">
      <c r="G71" s="52"/>
    </row>
    <row r="72" ht="11.25">
      <c r="G72" s="52"/>
    </row>
    <row r="73" ht="11.25">
      <c r="G73" s="52"/>
    </row>
    <row r="74" ht="11.25">
      <c r="G74" s="52"/>
    </row>
    <row r="75" ht="11.25">
      <c r="G75" s="52"/>
    </row>
    <row r="76" ht="11.25">
      <c r="G76" s="52"/>
    </row>
    <row r="77" ht="11.25">
      <c r="G77" s="52"/>
    </row>
    <row r="78" ht="11.25">
      <c r="G78" s="52"/>
    </row>
    <row r="79" ht="11.25">
      <c r="G79" s="52"/>
    </row>
    <row r="80" ht="11.25">
      <c r="G80" s="52"/>
    </row>
    <row r="81" ht="11.25">
      <c r="G81" s="52"/>
    </row>
    <row r="82" ht="11.25">
      <c r="G82" s="52"/>
    </row>
    <row r="83" ht="11.25">
      <c r="G83" s="52"/>
    </row>
    <row r="84" ht="11.25">
      <c r="G84" s="52"/>
    </row>
    <row r="85" ht="11.25">
      <c r="G85" s="52"/>
    </row>
    <row r="86" ht="11.25">
      <c r="G86" s="52"/>
    </row>
    <row r="87" ht="11.25">
      <c r="G87" s="52"/>
    </row>
    <row r="88" ht="11.25">
      <c r="G88" s="52"/>
    </row>
    <row r="89" ht="11.25">
      <c r="G89" s="52"/>
    </row>
    <row r="90" ht="11.25">
      <c r="G90" s="52"/>
    </row>
    <row r="91" ht="11.25">
      <c r="G91" s="52"/>
    </row>
    <row r="92" ht="11.25">
      <c r="G92" s="52"/>
    </row>
    <row r="93" ht="11.25">
      <c r="G93" s="52"/>
    </row>
    <row r="94" ht="11.25">
      <c r="G94" s="52"/>
    </row>
    <row r="95" ht="11.25">
      <c r="G95" s="52"/>
    </row>
    <row r="96" ht="11.25">
      <c r="G96" s="52"/>
    </row>
    <row r="97" ht="11.25">
      <c r="G97" s="52"/>
    </row>
    <row r="98" ht="11.25">
      <c r="G98" s="52"/>
    </row>
    <row r="99" ht="11.25">
      <c r="G99" s="52"/>
    </row>
    <row r="100" ht="11.25">
      <c r="G100" s="52"/>
    </row>
    <row r="101" ht="11.25">
      <c r="G101" s="52"/>
    </row>
    <row r="102" ht="11.25">
      <c r="G102" s="52"/>
    </row>
    <row r="103" ht="11.25">
      <c r="G103" s="52"/>
    </row>
    <row r="104" ht="11.25">
      <c r="G104" s="52"/>
    </row>
    <row r="105" ht="11.25">
      <c r="G105" s="52"/>
    </row>
    <row r="106" ht="11.25">
      <c r="G106" s="52"/>
    </row>
    <row r="107" ht="11.25">
      <c r="G107" s="52"/>
    </row>
    <row r="108" ht="11.25">
      <c r="G108" s="52"/>
    </row>
    <row r="109" ht="11.25">
      <c r="G109" s="52"/>
    </row>
    <row r="110" ht="11.25">
      <c r="G110" s="52"/>
    </row>
    <row r="111" ht="11.25">
      <c r="G111" s="52"/>
    </row>
    <row r="112" ht="11.25">
      <c r="G112" s="52"/>
    </row>
    <row r="113" ht="11.25">
      <c r="G113" s="52"/>
    </row>
    <row r="114" ht="11.25">
      <c r="G114" s="52"/>
    </row>
    <row r="115" ht="11.25">
      <c r="G115" s="52"/>
    </row>
    <row r="116" ht="11.25">
      <c r="G116" s="52"/>
    </row>
    <row r="117" ht="11.25">
      <c r="G117" s="52"/>
    </row>
    <row r="118" ht="11.25">
      <c r="G118" s="52"/>
    </row>
    <row r="119" ht="11.25">
      <c r="G119" s="52"/>
    </row>
    <row r="120" ht="11.25">
      <c r="G120" s="52"/>
    </row>
    <row r="121" ht="11.25">
      <c r="G121" s="52"/>
    </row>
    <row r="122" ht="11.25">
      <c r="G122" s="52"/>
    </row>
    <row r="123" ht="11.25">
      <c r="G123" s="52"/>
    </row>
    <row r="124" ht="11.25">
      <c r="G124" s="52"/>
    </row>
    <row r="125" ht="11.25">
      <c r="G125" s="52"/>
    </row>
    <row r="126" ht="11.25">
      <c r="G126" s="52"/>
    </row>
    <row r="127" ht="11.25">
      <c r="G127" s="52"/>
    </row>
    <row r="128" ht="11.25">
      <c r="G128" s="52"/>
    </row>
    <row r="129" ht="11.25">
      <c r="G129" s="52"/>
    </row>
    <row r="130" ht="11.25">
      <c r="G130" s="52"/>
    </row>
    <row r="131" ht="11.25">
      <c r="G131" s="52"/>
    </row>
    <row r="132" ht="11.25">
      <c r="G132" s="52"/>
    </row>
    <row r="133" ht="11.25">
      <c r="G133" s="52"/>
    </row>
    <row r="134" ht="11.25">
      <c r="G134" s="52"/>
    </row>
    <row r="135" ht="11.25">
      <c r="G135" s="52"/>
    </row>
    <row r="136" ht="11.25">
      <c r="G136" s="52"/>
    </row>
    <row r="137" ht="11.25">
      <c r="G137" s="52"/>
    </row>
    <row r="138" ht="11.25">
      <c r="G138" s="52"/>
    </row>
    <row r="139" ht="11.25">
      <c r="G139" s="52"/>
    </row>
    <row r="140" ht="11.25">
      <c r="G140" s="52"/>
    </row>
    <row r="141" ht="11.25">
      <c r="G141" s="52"/>
    </row>
    <row r="142" ht="11.25">
      <c r="G142" s="52"/>
    </row>
    <row r="143" ht="11.25">
      <c r="G143" s="52"/>
    </row>
    <row r="144" ht="11.25">
      <c r="G144" s="52"/>
    </row>
    <row r="145" ht="11.25">
      <c r="G145" s="52"/>
    </row>
    <row r="146" ht="11.25">
      <c r="G146" s="52"/>
    </row>
    <row r="147" ht="11.25">
      <c r="G147" s="52"/>
    </row>
    <row r="148" ht="11.25">
      <c r="G148" s="52"/>
    </row>
    <row r="149" ht="11.25">
      <c r="G149" s="52"/>
    </row>
    <row r="150" ht="11.25">
      <c r="G150" s="52"/>
    </row>
    <row r="151" ht="11.25">
      <c r="G151" s="52"/>
    </row>
    <row r="152" ht="11.25">
      <c r="G152" s="52"/>
    </row>
    <row r="153" ht="11.25">
      <c r="G153" s="52"/>
    </row>
    <row r="154" ht="11.25">
      <c r="G154" s="52"/>
    </row>
    <row r="155" ht="11.25">
      <c r="G155" s="52"/>
    </row>
    <row r="156" ht="11.25">
      <c r="G156" s="52"/>
    </row>
    <row r="157" ht="11.25">
      <c r="G157" s="52"/>
    </row>
    <row r="158" ht="11.25">
      <c r="G158" s="52"/>
    </row>
    <row r="159" ht="11.25">
      <c r="G159" s="52"/>
    </row>
    <row r="160" ht="11.25">
      <c r="G160" s="52"/>
    </row>
    <row r="161" ht="11.25">
      <c r="G161" s="52"/>
    </row>
    <row r="162" ht="11.25">
      <c r="G162" s="52"/>
    </row>
    <row r="163" ht="11.25">
      <c r="G163" s="52"/>
    </row>
    <row r="164" ht="11.25">
      <c r="G164" s="52"/>
    </row>
    <row r="165" ht="11.25">
      <c r="G165" s="52"/>
    </row>
    <row r="166" ht="11.25">
      <c r="G166" s="52"/>
    </row>
    <row r="167" ht="11.25">
      <c r="G167" s="52"/>
    </row>
    <row r="168" ht="11.25">
      <c r="G168" s="52"/>
    </row>
    <row r="169" ht="11.25">
      <c r="G169" s="52"/>
    </row>
    <row r="170" ht="11.25">
      <c r="G170" s="52"/>
    </row>
    <row r="171" ht="11.25">
      <c r="G171" s="52"/>
    </row>
    <row r="172" ht="11.25">
      <c r="G172" s="52"/>
    </row>
    <row r="173" ht="11.25">
      <c r="G173" s="52"/>
    </row>
    <row r="174" ht="11.25">
      <c r="G174" s="52"/>
    </row>
    <row r="175" ht="11.25">
      <c r="G175" s="52"/>
    </row>
    <row r="176" ht="11.25">
      <c r="G176" s="52"/>
    </row>
    <row r="177" ht="11.25">
      <c r="G177" s="52"/>
    </row>
    <row r="178" ht="11.25">
      <c r="G178" s="52"/>
    </row>
    <row r="179" ht="11.25">
      <c r="G179" s="52"/>
    </row>
    <row r="180" ht="11.25">
      <c r="G180" s="52"/>
    </row>
    <row r="181" ht="11.25">
      <c r="G181" s="52"/>
    </row>
    <row r="182" ht="11.25">
      <c r="G182" s="52"/>
    </row>
    <row r="183" ht="11.25">
      <c r="G183" s="52"/>
    </row>
    <row r="184" ht="11.25">
      <c r="G184" s="52"/>
    </row>
    <row r="185" ht="11.25">
      <c r="G185" s="52"/>
    </row>
    <row r="186" ht="11.25">
      <c r="G186" s="52"/>
    </row>
    <row r="187" ht="11.25">
      <c r="G187" s="52"/>
    </row>
    <row r="188" ht="11.25">
      <c r="G188" s="52"/>
    </row>
    <row r="189" ht="11.25">
      <c r="G189" s="52"/>
    </row>
    <row r="190" ht="11.25">
      <c r="G190" s="52"/>
    </row>
    <row r="191" ht="11.25">
      <c r="G191" s="52"/>
    </row>
    <row r="192" ht="11.25">
      <c r="G192" s="52"/>
    </row>
    <row r="193" ht="11.25">
      <c r="G193" s="52"/>
    </row>
    <row r="194" ht="11.25">
      <c r="G194" s="52"/>
    </row>
    <row r="195" ht="11.25">
      <c r="G195" s="52"/>
    </row>
    <row r="196" ht="11.25">
      <c r="G196" s="52"/>
    </row>
    <row r="197" ht="11.25">
      <c r="G197" s="52"/>
    </row>
    <row r="198" ht="11.25">
      <c r="G198" s="52"/>
    </row>
    <row r="199" ht="11.25">
      <c r="G199" s="52"/>
    </row>
    <row r="200" ht="11.25">
      <c r="G200" s="52"/>
    </row>
    <row r="201" ht="11.25">
      <c r="G201" s="52"/>
    </row>
    <row r="202" ht="11.25">
      <c r="G202" s="52"/>
    </row>
    <row r="203" ht="11.25">
      <c r="G203" s="52"/>
    </row>
    <row r="204" ht="11.25">
      <c r="G204" s="52"/>
    </row>
    <row r="205" ht="11.25">
      <c r="G205" s="52"/>
    </row>
    <row r="206" ht="11.25">
      <c r="G206" s="52"/>
    </row>
    <row r="207" ht="11.25">
      <c r="G207" s="52"/>
    </row>
    <row r="208" ht="11.25">
      <c r="G208" s="52"/>
    </row>
    <row r="209" ht="11.25">
      <c r="G209" s="52"/>
    </row>
    <row r="210" ht="11.25">
      <c r="G210" s="52"/>
    </row>
    <row r="211" ht="11.25">
      <c r="G211" s="52"/>
    </row>
    <row r="212" ht="11.25">
      <c r="G212" s="52"/>
    </row>
    <row r="213" ht="11.25">
      <c r="G213" s="52"/>
    </row>
    <row r="214" ht="11.25">
      <c r="G214" s="52"/>
    </row>
    <row r="215" ht="11.25">
      <c r="G215" s="52"/>
    </row>
    <row r="216" ht="11.25">
      <c r="G216" s="52"/>
    </row>
    <row r="217" ht="11.25">
      <c r="G217" s="52"/>
    </row>
    <row r="218" ht="11.25">
      <c r="G218" s="52"/>
    </row>
    <row r="219" ht="11.25">
      <c r="G219" s="52"/>
    </row>
    <row r="220" ht="11.25">
      <c r="G220" s="52"/>
    </row>
    <row r="221" ht="11.25">
      <c r="G221" s="52"/>
    </row>
    <row r="222" ht="11.25">
      <c r="G222" s="52"/>
    </row>
    <row r="223" ht="11.25">
      <c r="G223" s="52"/>
    </row>
    <row r="224" ht="11.25">
      <c r="G224" s="52"/>
    </row>
    <row r="225" ht="11.25">
      <c r="G225" s="52"/>
    </row>
    <row r="226" ht="11.25">
      <c r="G226" s="52"/>
    </row>
    <row r="227" ht="11.25">
      <c r="G227" s="52"/>
    </row>
    <row r="228" ht="11.25">
      <c r="G228" s="52"/>
    </row>
    <row r="229" ht="11.25">
      <c r="G229" s="52"/>
    </row>
    <row r="230" ht="11.25">
      <c r="G230" s="52"/>
    </row>
    <row r="231" ht="11.25">
      <c r="G231" s="52"/>
    </row>
    <row r="232" ht="11.25">
      <c r="G232" s="52"/>
    </row>
    <row r="233" ht="11.25">
      <c r="G233" s="52"/>
    </row>
    <row r="234" ht="11.25">
      <c r="G234" s="52"/>
    </row>
    <row r="235" ht="11.25">
      <c r="G235" s="52"/>
    </row>
    <row r="236" ht="11.25">
      <c r="G236" s="52"/>
    </row>
    <row r="237" ht="11.25">
      <c r="G237" s="52"/>
    </row>
    <row r="238" ht="11.25">
      <c r="G238" s="52"/>
    </row>
    <row r="239" ht="11.25">
      <c r="G239" s="52"/>
    </row>
    <row r="240" ht="11.25">
      <c r="G240" s="52"/>
    </row>
    <row r="241" ht="11.25">
      <c r="G241" s="52"/>
    </row>
    <row r="242" ht="11.25">
      <c r="G242" s="52"/>
    </row>
    <row r="243" ht="11.25">
      <c r="G243" s="52"/>
    </row>
    <row r="244" ht="11.25">
      <c r="G244" s="52"/>
    </row>
    <row r="245" ht="11.25">
      <c r="G245" s="52"/>
    </row>
    <row r="246" ht="11.25">
      <c r="G246" s="52"/>
    </row>
    <row r="247" ht="11.25">
      <c r="G247" s="52"/>
    </row>
    <row r="248" ht="11.25">
      <c r="G248" s="52"/>
    </row>
    <row r="249" ht="11.25">
      <c r="G249" s="52"/>
    </row>
    <row r="250" ht="11.25">
      <c r="G250" s="52"/>
    </row>
    <row r="251" ht="11.25">
      <c r="G251" s="52"/>
    </row>
    <row r="252" ht="11.25">
      <c r="G252" s="52"/>
    </row>
    <row r="253" ht="11.25">
      <c r="G253" s="52"/>
    </row>
    <row r="254" ht="11.25">
      <c r="G254" s="52"/>
    </row>
    <row r="255" ht="11.25">
      <c r="G255" s="52"/>
    </row>
    <row r="256" ht="11.25">
      <c r="G256" s="52"/>
    </row>
    <row r="257" ht="11.25">
      <c r="G257" s="52"/>
    </row>
    <row r="258" ht="11.25">
      <c r="G258" s="52"/>
    </row>
    <row r="259" ht="11.25">
      <c r="G259" s="52"/>
    </row>
    <row r="260" ht="11.25">
      <c r="G260" s="52"/>
    </row>
    <row r="261" ht="11.25">
      <c r="G261" s="52"/>
    </row>
    <row r="262" ht="11.25">
      <c r="G262" s="52"/>
    </row>
    <row r="263" ht="11.25">
      <c r="G263" s="52"/>
    </row>
    <row r="264" ht="11.25">
      <c r="G264" s="52"/>
    </row>
    <row r="265" ht="11.25">
      <c r="G265" s="52"/>
    </row>
    <row r="266" ht="11.25">
      <c r="G266" s="52"/>
    </row>
    <row r="267" ht="11.25">
      <c r="G267" s="52"/>
    </row>
    <row r="268" ht="11.25">
      <c r="G268" s="52"/>
    </row>
    <row r="269" ht="11.25">
      <c r="G269" s="49"/>
    </row>
    <row r="270" ht="11.25">
      <c r="G270" s="49"/>
    </row>
    <row r="271" ht="11.25">
      <c r="G271" s="49"/>
    </row>
    <row r="272" ht="11.25">
      <c r="G272" s="49"/>
    </row>
    <row r="273" ht="11.25">
      <c r="G273" s="49"/>
    </row>
    <row r="274" ht="11.25">
      <c r="G274" s="49"/>
    </row>
    <row r="275" ht="11.25">
      <c r="G275" s="49"/>
    </row>
    <row r="276" ht="11.25">
      <c r="G276" s="49"/>
    </row>
    <row r="277" ht="11.25">
      <c r="G277" s="49"/>
    </row>
    <row r="278" ht="11.25">
      <c r="G278" s="49"/>
    </row>
    <row r="279" ht="11.25">
      <c r="G279" s="49"/>
    </row>
    <row r="280" ht="11.25">
      <c r="G280" s="49"/>
    </row>
    <row r="281" ht="11.25">
      <c r="G281" s="49"/>
    </row>
    <row r="282" ht="11.25">
      <c r="G282" s="49"/>
    </row>
    <row r="283" ht="11.25">
      <c r="G283" s="49"/>
    </row>
    <row r="284" ht="11.25">
      <c r="G284" s="49"/>
    </row>
    <row r="285" ht="11.25">
      <c r="G285" s="49"/>
    </row>
    <row r="286" ht="11.25">
      <c r="G286" s="49"/>
    </row>
    <row r="287" ht="11.25">
      <c r="G287" s="49"/>
    </row>
    <row r="288" ht="11.25">
      <c r="G288" s="49"/>
    </row>
    <row r="289" ht="11.25">
      <c r="G289" s="49"/>
    </row>
    <row r="290" ht="11.25">
      <c r="G290" s="49"/>
    </row>
    <row r="291" ht="11.25">
      <c r="G291" s="49"/>
    </row>
    <row r="292" ht="11.25">
      <c r="G292" s="49"/>
    </row>
    <row r="293" ht="11.25">
      <c r="G293" s="49"/>
    </row>
    <row r="294" ht="11.25">
      <c r="G294" s="49"/>
    </row>
    <row r="295" ht="11.25">
      <c r="G295" s="49"/>
    </row>
    <row r="296" ht="11.25">
      <c r="G296" s="49"/>
    </row>
    <row r="297" ht="11.25">
      <c r="G297" s="49"/>
    </row>
    <row r="298" ht="11.25">
      <c r="G298" s="49"/>
    </row>
    <row r="299" ht="11.25">
      <c r="G299" s="49"/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bud-1</dc:creator>
  <cp:keywords/>
  <dc:description/>
  <cp:lastModifiedBy>priom</cp:lastModifiedBy>
  <cp:lastPrinted>2011-06-17T04:55:47Z</cp:lastPrinted>
  <dcterms:created xsi:type="dcterms:W3CDTF">2006-11-17T12:32:51Z</dcterms:created>
  <dcterms:modified xsi:type="dcterms:W3CDTF">2011-06-17T04:56:26Z</dcterms:modified>
  <cp:category/>
  <cp:version/>
  <cp:contentType/>
  <cp:contentStatus/>
</cp:coreProperties>
</file>